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L7" i="1" l="1"/>
  <c r="M7" i="1" s="1"/>
  <c r="L8" i="1"/>
  <c r="M8" i="1" s="1"/>
  <c r="L14" i="1"/>
  <c r="M14" i="1" s="1"/>
  <c r="L15" i="1"/>
  <c r="M15" i="1" s="1"/>
  <c r="L16" i="1"/>
  <c r="M16" i="1" s="1"/>
  <c r="I8" i="1" l="1"/>
  <c r="F11" i="1" l="1"/>
  <c r="L11" i="1" s="1"/>
  <c r="M11" i="1" s="1"/>
  <c r="F12" i="1"/>
  <c r="L12" i="1" s="1"/>
  <c r="M12" i="1" s="1"/>
  <c r="F13" i="1"/>
  <c r="L13" i="1" s="1"/>
  <c r="M13" i="1" s="1"/>
  <c r="F10" i="1"/>
  <c r="L10" i="1" s="1"/>
  <c r="M10" i="1" s="1"/>
  <c r="F5" i="1"/>
  <c r="L5" i="1" s="1"/>
  <c r="M5" i="1" s="1"/>
  <c r="F6" i="1"/>
  <c r="L6" i="1" s="1"/>
  <c r="M6" i="1" s="1"/>
  <c r="F4" i="1"/>
  <c r="L4" i="1" s="1"/>
  <c r="M4" i="1" l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<sst xmlns="http://schemas.openxmlformats.org/spreadsheetml/2006/main" count="39" uniqueCount="37">
  <si>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</si>
  <si>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</si>
  <si>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</si>
  <si>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</si>
  <si>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</si>
  <si>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</si>
  <si>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</si>
  <si>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</si>
  <si>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Управление + РКЦ + паспортисты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</si>
  <si>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</si>
  <si>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</si>
  <si>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</si>
  <si>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</si>
  <si>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</si>
  <si>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</si>
  <si>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</si>
  <si>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</si>
  <si>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</si>
  <si>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</si>
  <si>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</si>
  <si>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</si>
  <si>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</si>
  <si>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</si>
  <si>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</si>
  <si>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</si>
  <si>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</si>
  <si>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Работы,необходимые для надлежащего содержания инженерных сетей дома</t>
  </si>
  <si>
    <t>1м2жил.пом.</t>
  </si>
  <si>
    <t>Работы,необходимые для надлежащего содержания  конструкций дома</t>
  </si>
  <si>
    <t>Содержание кровли</t>
  </si>
  <si>
    <t xml:space="preserve"> </t>
  </si>
  <si>
    <t>квартиры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</si>
  <si>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</si>
  <si>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</si>
  <si>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</si>
  <si>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</si>
  <si>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Маршал Крылова д.2!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</si>
</sst>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3" fontId="0" fillId="0" borderId="0" xfId="0" applyNumberFormat="1"/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O3" sqref="O3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9.140625" hidden="1" customWidth="1"/>
  </cols>
  <sheetData>
    <row r="1" spans="1:13" s="1" customFormat="1" ht="159.94999999999999" customHeight="1" x14ac:dyDescent="0.25">
      <c r="A1" s="29" t="s">
        <v>36</v>
      </c>
      <c r="B1" s="29"/>
      <c r="C1" s="29"/>
      <c r="D1" s="29"/>
      <c r="E1" s="29"/>
      <c r="F1" s="29"/>
      <c r="G1" s="29"/>
      <c r="H1" s="29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13</v>
      </c>
      <c r="E2" s="4" t="s">
        <v>14</v>
      </c>
      <c r="F2" s="4" t="s">
        <v>15</v>
      </c>
      <c r="G2" s="4" t="s">
        <v>16</v>
      </c>
      <c r="H2" s="26" t="s">
        <v>3</v>
      </c>
    </row>
    <row r="3" spans="1:13" s="8" customFormat="1" ht="18" thickBot="1" x14ac:dyDescent="0.3">
      <c r="A3" s="33" t="s">
        <v>32</v>
      </c>
      <c r="B3" s="34"/>
      <c r="C3" s="4"/>
      <c r="D3" s="4"/>
      <c r="E3" s="4"/>
      <c r="F3" s="4"/>
      <c r="G3" s="25"/>
      <c r="H3" s="27">
        <f>SUM(H4:H16)</f>
        <v>38.215864051417526</v>
      </c>
    </row>
    <row r="4" spans="1:13" ht="24.75" customHeight="1" x14ac:dyDescent="0.25">
      <c r="A4" s="5">
        <v>1</v>
      </c>
      <c r="B4" s="6" t="s">
        <v>4</v>
      </c>
      <c r="C4" s="12" t="s">
        <v>9</v>
      </c>
      <c r="D4" s="7">
        <v>8.25</v>
      </c>
      <c r="E4" s="7">
        <v>1345</v>
      </c>
      <c r="F4" s="15">
        <f>D4*E4</f>
        <v>11096.25</v>
      </c>
      <c r="G4" s="15">
        <v>10445</v>
      </c>
      <c r="H4" s="24">
        <v>1.1297293924329721</v>
      </c>
      <c r="I4" s="18"/>
      <c r="J4">
        <v>392606.16000000003</v>
      </c>
      <c r="K4">
        <v>265810.07999999996</v>
      </c>
      <c r="L4">
        <f>F4*6</f>
        <v>66577.5</v>
      </c>
      <c r="M4">
        <f>K4+L4</f>
        <v>332387.57999999996</v>
      </c>
    </row>
    <row r="5" spans="1:13" ht="24" customHeight="1" x14ac:dyDescent="0.25">
      <c r="A5" s="5">
        <v>2</v>
      </c>
      <c r="B5" s="6" t="s">
        <v>5</v>
      </c>
      <c r="C5" s="12" t="s">
        <v>10</v>
      </c>
      <c r="D5" s="7">
        <v>29.94</v>
      </c>
      <c r="E5" s="7">
        <v>1435.6</v>
      </c>
      <c r="F5" s="15">
        <f t="shared" ref="F5:F6" si="0">D5*E5</f>
        <v>42981.864000000001</v>
      </c>
      <c r="G5" s="15">
        <v>44242</v>
      </c>
      <c r="H5" s="16">
        <v>4.7852070636686985</v>
      </c>
      <c r="I5" s="18"/>
      <c r="J5">
        <v>375552.95999999996</v>
      </c>
      <c r="K5">
        <v>257977.31999999995</v>
      </c>
      <c r="L5">
        <f>F5*6</f>
        <v>257891.18400000001</v>
      </c>
      <c r="M5">
        <f t="shared" ref="M5:M16" si="1">K5+L5</f>
        <v>515868.50399999996</v>
      </c>
    </row>
    <row r="6" spans="1:13" ht="22.5" customHeight="1" x14ac:dyDescent="0.25">
      <c r="A6" s="5">
        <v>3</v>
      </c>
      <c r="B6" s="6" t="s">
        <v>6</v>
      </c>
      <c r="C6" s="12" t="s">
        <v>27</v>
      </c>
      <c r="D6" s="7">
        <v>2.36</v>
      </c>
      <c r="E6" s="7">
        <v>9615.4</v>
      </c>
      <c r="F6" s="15">
        <f t="shared" si="0"/>
        <v>22692.343999999997</v>
      </c>
      <c r="G6" s="15">
        <v>23836</v>
      </c>
      <c r="H6" s="16">
        <v>2.5780976350437843</v>
      </c>
      <c r="I6" s="18"/>
      <c r="J6">
        <v>222277.44</v>
      </c>
      <c r="K6">
        <v>154443.24</v>
      </c>
      <c r="L6">
        <f>F6*6</f>
        <v>136154.06399999998</v>
      </c>
      <c r="M6">
        <f t="shared" si="1"/>
        <v>290597.304</v>
      </c>
    </row>
    <row r="7" spans="1:13" ht="32.1" customHeight="1" x14ac:dyDescent="0.25">
      <c r="A7" s="19">
        <v>4</v>
      </c>
      <c r="B7" s="23" t="s">
        <v>26</v>
      </c>
      <c r="C7" s="12" t="s">
        <v>18</v>
      </c>
      <c r="D7" s="7">
        <v>4.54</v>
      </c>
      <c r="E7" s="7">
        <v>10333.200000000001</v>
      </c>
      <c r="F7" s="20">
        <v>39885</v>
      </c>
      <c r="G7" s="21">
        <v>52915</v>
      </c>
      <c r="H7" s="22">
        <v>5.7232772427564127</v>
      </c>
      <c r="I7" s="18"/>
      <c r="J7">
        <v>478752</v>
      </c>
      <c r="K7">
        <v>239310</v>
      </c>
      <c r="L7">
        <f>F7*6</f>
        <v>239310</v>
      </c>
      <c r="M7">
        <f t="shared" si="1"/>
        <v>478620</v>
      </c>
    </row>
    <row r="8" spans="1:13" ht="32.1" customHeight="1" x14ac:dyDescent="0.25">
      <c r="A8" s="19">
        <v>5</v>
      </c>
      <c r="B8" s="23" t="s">
        <v>28</v>
      </c>
      <c r="C8" s="12" t="s">
        <v>18</v>
      </c>
      <c r="D8" s="7">
        <v>2.12</v>
      </c>
      <c r="E8" s="7">
        <v>10333.200000000001</v>
      </c>
      <c r="F8" s="20">
        <v>38852</v>
      </c>
      <c r="G8" s="21">
        <v>88761</v>
      </c>
      <c r="H8" s="22">
        <v>9.6003743994009625</v>
      </c>
      <c r="I8" s="18">
        <f>F8*12</f>
        <v>466224</v>
      </c>
      <c r="J8">
        <v>899076</v>
      </c>
      <c r="K8">
        <v>233112</v>
      </c>
      <c r="L8">
        <f>F8*6</f>
        <v>233112</v>
      </c>
      <c r="M8">
        <f t="shared" si="1"/>
        <v>466224</v>
      </c>
    </row>
    <row r="9" spans="1:13" ht="20.25" customHeight="1" x14ac:dyDescent="0.25">
      <c r="A9" s="19">
        <v>6</v>
      </c>
      <c r="B9" s="17" t="s">
        <v>29</v>
      </c>
      <c r="C9" s="12" t="s">
        <v>17</v>
      </c>
      <c r="D9" s="7">
        <v>2.15</v>
      </c>
      <c r="E9" s="7">
        <v>1520</v>
      </c>
      <c r="F9" s="20"/>
      <c r="G9" s="21">
        <v>3023</v>
      </c>
      <c r="H9" s="22">
        <v>0.32696715685254907</v>
      </c>
      <c r="I9" s="18"/>
    </row>
    <row r="10" spans="1:13" ht="23.25" customHeight="1" x14ac:dyDescent="0.25">
      <c r="A10" s="5">
        <v>7</v>
      </c>
      <c r="B10" s="6" t="s">
        <v>21</v>
      </c>
      <c r="C10" s="12" t="s">
        <v>11</v>
      </c>
      <c r="D10" s="7">
        <v>1.1200000000000001</v>
      </c>
      <c r="E10" s="7">
        <v>9615.4</v>
      </c>
      <c r="F10" s="15">
        <f>D10*E10</f>
        <v>10769.248000000001</v>
      </c>
      <c r="G10" s="15">
        <v>11538</v>
      </c>
      <c r="H10" s="16">
        <v>1.248</v>
      </c>
      <c r="I10" s="18"/>
      <c r="J10">
        <v>123552</v>
      </c>
      <c r="K10">
        <v>61829.736000000004</v>
      </c>
      <c r="L10">
        <f t="shared" ref="L10:L16" si="2">F10*6</f>
        <v>64615.488000000012</v>
      </c>
      <c r="M10">
        <f t="shared" si="1"/>
        <v>126445.22400000002</v>
      </c>
    </row>
    <row r="11" spans="1:13" ht="21" customHeight="1" x14ac:dyDescent="0.25">
      <c r="A11" s="5">
        <v>8</v>
      </c>
      <c r="B11" s="6" t="s">
        <v>23</v>
      </c>
      <c r="C11" s="12" t="s">
        <v>24</v>
      </c>
      <c r="D11" s="7">
        <v>0.13</v>
      </c>
      <c r="E11" s="7">
        <v>9615.4</v>
      </c>
      <c r="F11" s="15">
        <f t="shared" ref="F11:F13" si="3">D11*E11</f>
        <v>1250.002</v>
      </c>
      <c r="G11" s="15">
        <v>3498</v>
      </c>
      <c r="H11" s="16">
        <v>0.37834307465108058</v>
      </c>
      <c r="I11" s="18"/>
      <c r="J11">
        <v>13860</v>
      </c>
      <c r="K11">
        <v>7512.0239999999994</v>
      </c>
      <c r="L11">
        <f t="shared" si="2"/>
        <v>7500.0119999999997</v>
      </c>
      <c r="M11">
        <f t="shared" si="1"/>
        <v>15012.036</v>
      </c>
    </row>
    <row r="12" spans="1:13" ht="20.25" customHeight="1" x14ac:dyDescent="0.25">
      <c r="A12" s="5">
        <v>9</v>
      </c>
      <c r="B12" s="6" t="s">
        <v>25</v>
      </c>
      <c r="C12" s="12" t="s">
        <v>12</v>
      </c>
      <c r="D12" s="7">
        <v>10595.57</v>
      </c>
      <c r="E12" s="7">
        <v>5</v>
      </c>
      <c r="F12" s="15">
        <f t="shared" si="3"/>
        <v>52977.85</v>
      </c>
      <c r="G12" s="15">
        <v>53876</v>
      </c>
      <c r="H12" s="16">
        <v>5.8272188364498616</v>
      </c>
      <c r="I12" s="18"/>
      <c r="J12">
        <v>635736</v>
      </c>
      <c r="K12">
        <v>317867.09999999998</v>
      </c>
      <c r="L12">
        <f t="shared" si="2"/>
        <v>317867.09999999998</v>
      </c>
      <c r="M12">
        <f t="shared" si="1"/>
        <v>635734.19999999995</v>
      </c>
    </row>
    <row r="13" spans="1:13" ht="19.5" customHeight="1" x14ac:dyDescent="0.25">
      <c r="A13" s="5">
        <v>10</v>
      </c>
      <c r="B13" s="6" t="s">
        <v>7</v>
      </c>
      <c r="C13" s="12" t="s">
        <v>31</v>
      </c>
      <c r="D13" s="7">
        <v>0.22</v>
      </c>
      <c r="E13" s="7">
        <v>160</v>
      </c>
      <c r="F13" s="15">
        <f t="shared" si="3"/>
        <v>35.200000000000003</v>
      </c>
      <c r="G13" s="15">
        <v>1734</v>
      </c>
      <c r="H13" s="16">
        <v>0.18754913992137615</v>
      </c>
      <c r="I13" s="18"/>
      <c r="J13">
        <v>11544</v>
      </c>
      <c r="K13">
        <v>12712.655999999999</v>
      </c>
      <c r="L13">
        <f t="shared" si="2"/>
        <v>211.20000000000002</v>
      </c>
      <c r="M13">
        <f t="shared" si="1"/>
        <v>12923.856</v>
      </c>
    </row>
    <row r="14" spans="1:13" ht="18.75" customHeight="1" x14ac:dyDescent="0.25">
      <c r="A14" s="36">
        <v>11</v>
      </c>
      <c r="B14" s="35" t="s">
        <v>22</v>
      </c>
      <c r="C14" s="12" t="s">
        <v>19</v>
      </c>
      <c r="D14" s="12">
        <v>0.49</v>
      </c>
      <c r="E14" s="7">
        <v>50</v>
      </c>
      <c r="F14" s="30">
        <v>291</v>
      </c>
      <c r="G14" s="30">
        <v>332</v>
      </c>
      <c r="H14" s="31">
        <f>G14/E10</f>
        <v>3.4527944755288392E-2</v>
      </c>
      <c r="I14" s="18"/>
      <c r="J14">
        <v>3216</v>
      </c>
      <c r="K14">
        <v>1746</v>
      </c>
      <c r="L14">
        <f t="shared" si="2"/>
        <v>1746</v>
      </c>
      <c r="M14">
        <f t="shared" si="1"/>
        <v>3492</v>
      </c>
    </row>
    <row r="15" spans="1:13" ht="18.75" customHeight="1" x14ac:dyDescent="0.25">
      <c r="A15" s="36"/>
      <c r="B15" s="35"/>
      <c r="C15" s="12" t="s">
        <v>20</v>
      </c>
      <c r="D15" s="12">
        <v>0.25</v>
      </c>
      <c r="E15" s="7">
        <v>1067.5</v>
      </c>
      <c r="F15" s="30"/>
      <c r="G15" s="30"/>
      <c r="H15" s="31"/>
      <c r="I15" s="18"/>
      <c r="J15">
        <v>0</v>
      </c>
      <c r="K15">
        <v>0</v>
      </c>
      <c r="L15">
        <f t="shared" si="2"/>
        <v>0</v>
      </c>
      <c r="M15">
        <f t="shared" si="1"/>
        <v>0</v>
      </c>
    </row>
    <row r="16" spans="1:13" ht="20.25" customHeight="1" x14ac:dyDescent="0.25">
      <c r="A16" s="5">
        <v>12</v>
      </c>
      <c r="B16" s="6" t="s">
        <v>8</v>
      </c>
      <c r="C16" s="14" t="s">
        <v>30</v>
      </c>
      <c r="D16" s="7">
        <v>14</v>
      </c>
      <c r="E16" s="7" t="s">
        <v>30</v>
      </c>
      <c r="F16" s="15">
        <v>53335</v>
      </c>
      <c r="G16" s="15">
        <v>59140</v>
      </c>
      <c r="H16" s="16">
        <v>6.3965721654845362</v>
      </c>
      <c r="I16" s="18"/>
      <c r="J16">
        <v>615288</v>
      </c>
      <c r="K16">
        <v>306198</v>
      </c>
      <c r="L16">
        <f t="shared" si="2"/>
        <v>320010</v>
      </c>
      <c r="M16">
        <f t="shared" si="1"/>
        <v>626208</v>
      </c>
    </row>
    <row r="17" spans="1:8" ht="15.75" x14ac:dyDescent="0.25">
      <c r="A17" s="10"/>
      <c r="B17" s="11"/>
      <c r="C17" s="13"/>
      <c r="D17" s="11"/>
      <c r="E17" s="11"/>
      <c r="F17" s="11"/>
      <c r="G17" s="11"/>
      <c r="H17" s="11"/>
    </row>
    <row r="18" spans="1:8" ht="85.5" customHeight="1" x14ac:dyDescent="0.25">
      <c r="A18" s="32" t="s">
        <v>33</v>
      </c>
      <c r="B18" s="32"/>
      <c r="C18" s="32"/>
      <c r="D18" s="32"/>
      <c r="E18" s="32"/>
      <c r="F18" s="32"/>
      <c r="G18" s="32"/>
      <c r="H18" s="32"/>
    </row>
    <row r="20" spans="1:8" ht="78" customHeight="1" x14ac:dyDescent="0.25">
      <c r="A20" s="32" t="s">
        <v>34</v>
      </c>
      <c r="B20" s="32"/>
      <c r="C20" s="32"/>
      <c r="D20" s="32"/>
      <c r="E20" s="32"/>
      <c r="F20" s="32"/>
      <c r="G20" s="32"/>
      <c r="H20" s="32"/>
    </row>
    <row r="21" spans="1:8" x14ac:dyDescent="0.25">
      <c r="C21"/>
      <c r="D21" s="28"/>
      <c r="E21" s="28"/>
      <c r="F21" s="28"/>
    </row>
    <row r="22" spans="1:8" ht="15.75" x14ac:dyDescent="0.25">
      <c r="B22" s="37" t="s">
        <v>35</v>
      </c>
      <c r="C22" s="37"/>
      <c r="D22" s="37"/>
      <c r="E22" s="37"/>
      <c r="F22" s="37"/>
      <c r="G22" s="37"/>
      <c r="H22" s="37"/>
    </row>
  </sheetData>
  <mergeCells count="10">
    <mergeCell ref="A20:H20"/>
    <mergeCell ref="B22:H22"/>
    <mergeCell ref="A1:H1"/>
    <mergeCell ref="F14:F15"/>
    <mergeCell ref="G14:G15"/>
    <mergeCell ref="H14:H15"/>
    <mergeCell ref="A18:H18"/>
    <mergeCell ref="A3:B3"/>
    <mergeCell ref="B14:B15"/>
    <mergeCell ref="A14:A15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2019-07-19T08:13:05Z</dcterms:modified>
</cp:coreProperties>
</file>