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3" i="1"/>
  <c r="M13" i="1" s="1"/>
  <c r="L14" i="1"/>
  <c r="M14" i="1" s="1"/>
  <c r="L16" i="1"/>
  <c r="M16" i="1" s="1"/>
  <c r="F15" i="1" l="1"/>
  <c r="L15" i="1" l="1"/>
  <c r="M15" i="1" s="1"/>
  <c r="F11" i="1"/>
  <c r="F12" i="1"/>
  <c r="F10" i="1"/>
  <c r="F5" i="1"/>
  <c r="F6" i="1"/>
  <c r="F4" i="1"/>
  <c r="L10" i="1" l="1"/>
  <c r="M10" i="1" s="1"/>
  <c r="L11" i="1"/>
  <c r="M11" i="1" s="1"/>
  <c r="L4" i="1"/>
  <c r="M4" i="1" s="1"/>
  <c r="L12" i="1"/>
  <c r="M12" i="1" s="1"/>
  <c r="L6" i="1"/>
  <c r="M6" i="1" s="1"/>
  <c r="L5" i="1"/>
  <c r="M5" i="1" s="1"/>
</calcChain>
</file>

<file path=xl/sharedStrings.xml><?xml version="1.0" encoding="utf-8"?>
<sst xmlns="http://schemas.openxmlformats.org/spreadsheetml/2006/main" count="40" uniqueCount="38">
  <si>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</si>
  <si>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</si>
  <si>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</si>
  <si>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</si>
  <si>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</si>
  <si>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</si>
  <si>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</si>
  <si>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</si>
  <si>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</si>
  <si>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</si>
  <si>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</si>
  <si>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</si>
  <si>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</si>
  <si>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</si>
  <si>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</si>
  <si>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</si>
  <si>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</si>
  <si>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</si>
  <si>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</si>
  <si>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</si>
  <si>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</si>
  <si>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</si>
  <si>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</si>
  <si>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Обслуживание узла учета</t>
  </si>
  <si>
    <t>узел</t>
  </si>
  <si>
    <t>1м2жил.пом.</t>
  </si>
  <si>
    <t>Содержание кровли</t>
  </si>
  <si>
    <t>548,,1</t>
  </si>
  <si>
    <t>Работы,необходимые для надлежащего содержания  конструкций  дома</t>
  </si>
  <si>
    <t>1 м2 пл.терр.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</si>
  <si>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</si>
  <si>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</si>
  <si>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</si>
  <si>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</si>
  <si>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</si>
  <si>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</si>
  <si>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</si>
  <si>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д.3 к.2!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</si>
</sst>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P7" sqref="P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7"/>
      <c r="J1" s="7"/>
      <c r="K1" s="7"/>
    </row>
    <row r="2" spans="1:13" s="6" customFormat="1" ht="48" thickBot="1" x14ac:dyDescent="0.3">
      <c r="A2" s="31" t="s">
        <v>0</v>
      </c>
      <c r="B2" s="32" t="s">
        <v>1</v>
      </c>
      <c r="C2" s="32" t="s">
        <v>2</v>
      </c>
      <c r="D2" s="32" t="s">
        <v>9</v>
      </c>
      <c r="E2" s="32" t="s">
        <v>10</v>
      </c>
      <c r="F2" s="32" t="s">
        <v>11</v>
      </c>
      <c r="G2" s="32" t="s">
        <v>12</v>
      </c>
      <c r="H2" s="32" t="s">
        <v>3</v>
      </c>
    </row>
    <row r="3" spans="1:13" s="6" customFormat="1" ht="18" thickBot="1" x14ac:dyDescent="0.3">
      <c r="A3" s="42" t="s">
        <v>32</v>
      </c>
      <c r="B3" s="43"/>
      <c r="C3" s="43"/>
      <c r="D3" s="44"/>
      <c r="E3" s="34"/>
      <c r="F3" s="34"/>
      <c r="G3" s="34"/>
      <c r="H3" s="35">
        <f>SUM(H4:H16)</f>
        <v>37.997178193346294</v>
      </c>
    </row>
    <row r="4" spans="1:13" ht="23.25" customHeight="1" x14ac:dyDescent="0.25">
      <c r="A4" s="27">
        <v>1</v>
      </c>
      <c r="B4" s="26" t="s">
        <v>4</v>
      </c>
      <c r="C4" s="33" t="s">
        <v>29</v>
      </c>
      <c r="D4" s="30">
        <v>4</v>
      </c>
      <c r="E4" s="30">
        <v>1110</v>
      </c>
      <c r="F4" s="28">
        <f>D4*E4</f>
        <v>4440</v>
      </c>
      <c r="G4" s="28">
        <v>8622</v>
      </c>
      <c r="H4" s="29">
        <v>1.69208763421584</v>
      </c>
      <c r="J4">
        <v>216186.95999999996</v>
      </c>
      <c r="K4">
        <v>127183.20000000001</v>
      </c>
      <c r="L4">
        <f>F4*6</f>
        <v>26640</v>
      </c>
      <c r="M4">
        <f>K4+L4</f>
        <v>153823.20000000001</v>
      </c>
    </row>
    <row r="5" spans="1:13" ht="23.25" customHeight="1" x14ac:dyDescent="0.25">
      <c r="A5" s="3">
        <v>2</v>
      </c>
      <c r="B5" s="4" t="s">
        <v>20</v>
      </c>
      <c r="C5" s="10" t="s">
        <v>6</v>
      </c>
      <c r="D5" s="5">
        <v>20.28</v>
      </c>
      <c r="E5" s="5">
        <v>862.9</v>
      </c>
      <c r="F5" s="13">
        <f t="shared" ref="F5:F6" si="0">D5*E5</f>
        <v>17499.612000000001</v>
      </c>
      <c r="G5" s="13">
        <v>20731</v>
      </c>
      <c r="H5" s="14">
        <v>4.0685071613231942</v>
      </c>
      <c r="J5">
        <v>176238.696</v>
      </c>
      <c r="K5">
        <v>104997.67200000001</v>
      </c>
      <c r="L5">
        <f t="shared" ref="L5:L16" si="1">F5*6</f>
        <v>104997.67200000001</v>
      </c>
      <c r="M5">
        <f t="shared" ref="M5:M16" si="2">K5+L5</f>
        <v>209995.34400000001</v>
      </c>
    </row>
    <row r="6" spans="1:13" ht="23.25" customHeight="1" x14ac:dyDescent="0.25">
      <c r="A6" s="3">
        <v>3</v>
      </c>
      <c r="B6" s="4" t="s">
        <v>5</v>
      </c>
      <c r="C6" s="10" t="s">
        <v>25</v>
      </c>
      <c r="D6" s="5">
        <v>1.8</v>
      </c>
      <c r="E6" s="5">
        <v>5299.3</v>
      </c>
      <c r="F6" s="13">
        <f t="shared" si="0"/>
        <v>9538.74</v>
      </c>
      <c r="G6" s="13">
        <v>13137</v>
      </c>
      <c r="H6" s="14">
        <v>2.5781669277074335</v>
      </c>
      <c r="J6">
        <v>129297.95999999999</v>
      </c>
      <c r="K6">
        <v>81310.5</v>
      </c>
      <c r="L6">
        <f t="shared" si="1"/>
        <v>57232.44</v>
      </c>
      <c r="M6">
        <f t="shared" si="2"/>
        <v>138542.94</v>
      </c>
    </row>
    <row r="7" spans="1:13" ht="23.25" customHeight="1" x14ac:dyDescent="0.25">
      <c r="A7" s="16">
        <v>4</v>
      </c>
      <c r="B7" s="25" t="s">
        <v>22</v>
      </c>
      <c r="C7" s="10" t="s">
        <v>14</v>
      </c>
      <c r="D7" s="5">
        <v>127.67</v>
      </c>
      <c r="E7" s="22">
        <v>5730.75</v>
      </c>
      <c r="F7" s="18">
        <v>24398</v>
      </c>
      <c r="G7" s="18">
        <v>31835</v>
      </c>
      <c r="H7" s="20">
        <v>6.2476930915403921</v>
      </c>
      <c r="J7">
        <v>292776</v>
      </c>
      <c r="K7">
        <v>146388</v>
      </c>
      <c r="L7">
        <f t="shared" si="1"/>
        <v>146388</v>
      </c>
      <c r="M7">
        <f t="shared" si="2"/>
        <v>292776</v>
      </c>
    </row>
    <row r="8" spans="1:13" ht="23.25" customHeight="1" x14ac:dyDescent="0.25">
      <c r="A8" s="3">
        <v>5</v>
      </c>
      <c r="B8" s="4" t="s">
        <v>28</v>
      </c>
      <c r="C8" s="10" t="s">
        <v>13</v>
      </c>
      <c r="D8" s="5">
        <v>2.61</v>
      </c>
      <c r="E8" s="22">
        <v>5730.75</v>
      </c>
      <c r="F8" s="18">
        <v>20376</v>
      </c>
      <c r="G8" s="23">
        <v>39038</v>
      </c>
      <c r="H8" s="24">
        <v>7.6612986620874457</v>
      </c>
      <c r="I8">
        <v>225372</v>
      </c>
      <c r="J8">
        <v>275940</v>
      </c>
      <c r="K8">
        <v>122256</v>
      </c>
      <c r="L8">
        <f t="shared" si="1"/>
        <v>122256</v>
      </c>
      <c r="M8">
        <f t="shared" si="2"/>
        <v>244512</v>
      </c>
    </row>
    <row r="9" spans="1:13" ht="23.25" customHeight="1" x14ac:dyDescent="0.25">
      <c r="A9" s="17">
        <v>6</v>
      </c>
      <c r="B9" s="15" t="s">
        <v>26</v>
      </c>
      <c r="C9" s="10" t="s">
        <v>13</v>
      </c>
      <c r="D9" s="5"/>
      <c r="E9" s="5" t="s">
        <v>27</v>
      </c>
      <c r="F9" s="19"/>
      <c r="G9" s="19">
        <v>1094</v>
      </c>
      <c r="H9" s="21">
        <v>0.21470005472420886</v>
      </c>
    </row>
    <row r="10" spans="1:13" ht="23.25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5299.3</v>
      </c>
      <c r="F10" s="13">
        <f>D10*E10</f>
        <v>5935.2160000000003</v>
      </c>
      <c r="G10" s="13">
        <v>6359</v>
      </c>
      <c r="H10" s="14">
        <v>1.248</v>
      </c>
      <c r="J10">
        <v>68040</v>
      </c>
      <c r="K10">
        <v>34021.506000000001</v>
      </c>
      <c r="L10">
        <f t="shared" si="1"/>
        <v>35611.296000000002</v>
      </c>
      <c r="M10">
        <f t="shared" si="2"/>
        <v>69632.801999999996</v>
      </c>
    </row>
    <row r="11" spans="1:13" ht="23.25" customHeight="1" x14ac:dyDescent="0.25">
      <c r="A11" s="3">
        <v>8</v>
      </c>
      <c r="B11" s="4" t="s">
        <v>19</v>
      </c>
      <c r="C11" s="10" t="s">
        <v>8</v>
      </c>
      <c r="D11" s="5">
        <v>16880</v>
      </c>
      <c r="E11" s="5">
        <v>2</v>
      </c>
      <c r="F11" s="13">
        <f t="shared" ref="F11:F12" si="3">D11*E11</f>
        <v>33760</v>
      </c>
      <c r="G11" s="13">
        <v>28365</v>
      </c>
      <c r="H11" s="14">
        <v>5.5666974883475175</v>
      </c>
      <c r="J11">
        <v>361414.08</v>
      </c>
      <c r="K11">
        <v>187362</v>
      </c>
      <c r="L11">
        <f t="shared" si="1"/>
        <v>202560</v>
      </c>
      <c r="M11">
        <f t="shared" si="2"/>
        <v>389922</v>
      </c>
    </row>
    <row r="12" spans="1:13" ht="23.25" customHeight="1" x14ac:dyDescent="0.25">
      <c r="A12" s="3">
        <v>9</v>
      </c>
      <c r="B12" s="4" t="s">
        <v>23</v>
      </c>
      <c r="C12" s="10" t="s">
        <v>24</v>
      </c>
      <c r="D12" s="5">
        <v>5300</v>
      </c>
      <c r="E12" s="5">
        <v>1</v>
      </c>
      <c r="F12" s="13">
        <f t="shared" si="3"/>
        <v>5300</v>
      </c>
      <c r="G12" s="13">
        <v>5390</v>
      </c>
      <c r="H12" s="14">
        <v>1.0578000868039177</v>
      </c>
      <c r="J12">
        <v>0</v>
      </c>
      <c r="K12">
        <v>31800</v>
      </c>
      <c r="L12">
        <f t="shared" si="1"/>
        <v>31800</v>
      </c>
      <c r="M12">
        <f t="shared" si="2"/>
        <v>63600</v>
      </c>
    </row>
    <row r="13" spans="1:13" ht="12" customHeight="1" x14ac:dyDescent="0.25">
      <c r="A13" s="46">
        <v>10</v>
      </c>
      <c r="B13" s="45" t="s">
        <v>18</v>
      </c>
      <c r="C13" s="10" t="s">
        <v>15</v>
      </c>
      <c r="D13" s="10">
        <v>0.49</v>
      </c>
      <c r="E13" s="5">
        <v>10</v>
      </c>
      <c r="F13" s="40">
        <v>97</v>
      </c>
      <c r="G13" s="40">
        <v>111</v>
      </c>
      <c r="H13" s="41">
        <f>G13/E10</f>
        <v>2.0946162700734058E-2</v>
      </c>
      <c r="J13">
        <v>1056</v>
      </c>
      <c r="K13">
        <v>582</v>
      </c>
      <c r="L13">
        <f t="shared" si="1"/>
        <v>582</v>
      </c>
      <c r="M13">
        <f t="shared" si="2"/>
        <v>1164</v>
      </c>
    </row>
    <row r="14" spans="1:13" ht="12" customHeight="1" x14ac:dyDescent="0.25">
      <c r="A14" s="46"/>
      <c r="B14" s="45"/>
      <c r="C14" s="10" t="s">
        <v>16</v>
      </c>
      <c r="D14" s="10">
        <v>0.25</v>
      </c>
      <c r="E14" s="5">
        <v>369.3</v>
      </c>
      <c r="F14" s="40"/>
      <c r="G14" s="40"/>
      <c r="H14" s="41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3.25" customHeight="1" x14ac:dyDescent="0.25">
      <c r="A15" s="3">
        <v>11</v>
      </c>
      <c r="B15" s="4" t="s">
        <v>21</v>
      </c>
      <c r="C15" s="10" t="s">
        <v>30</v>
      </c>
      <c r="D15" s="10">
        <v>3512</v>
      </c>
      <c r="E15" s="5">
        <v>1</v>
      </c>
      <c r="F15" s="13">
        <f>D15*E15</f>
        <v>3512</v>
      </c>
      <c r="G15" s="13">
        <v>6471</v>
      </c>
      <c r="H15" s="14">
        <v>1.2699488611703433</v>
      </c>
      <c r="J15">
        <v>109365.16799999999</v>
      </c>
      <c r="K15">
        <v>21072</v>
      </c>
      <c r="L15">
        <f t="shared" si="1"/>
        <v>21072</v>
      </c>
      <c r="M15">
        <f t="shared" si="2"/>
        <v>42144</v>
      </c>
    </row>
    <row r="16" spans="1:13" ht="23.25" customHeight="1" x14ac:dyDescent="0.25">
      <c r="A16" s="3">
        <v>12</v>
      </c>
      <c r="B16" s="4" t="s">
        <v>33</v>
      </c>
      <c r="C16" s="12" t="s">
        <v>31</v>
      </c>
      <c r="D16" s="5"/>
      <c r="E16" s="5" t="s">
        <v>31</v>
      </c>
      <c r="F16" s="13">
        <v>29394</v>
      </c>
      <c r="G16" s="13">
        <v>32465</v>
      </c>
      <c r="H16" s="14">
        <v>6.3713320627252656</v>
      </c>
      <c r="J16">
        <v>337464</v>
      </c>
      <c r="K16">
        <v>168756</v>
      </c>
      <c r="L16">
        <f t="shared" si="1"/>
        <v>176364</v>
      </c>
      <c r="M16">
        <f t="shared" si="2"/>
        <v>345120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66.75" customHeight="1" x14ac:dyDescent="0.25">
      <c r="A18" s="37" t="s">
        <v>34</v>
      </c>
      <c r="B18" s="37"/>
      <c r="C18" s="37"/>
      <c r="D18" s="37"/>
      <c r="E18" s="37"/>
      <c r="F18" s="37"/>
      <c r="G18" s="37"/>
      <c r="H18" s="37"/>
    </row>
    <row r="20" spans="1:8" ht="74.25" customHeight="1" x14ac:dyDescent="0.25">
      <c r="A20" s="37" t="s">
        <v>35</v>
      </c>
      <c r="B20" s="37"/>
      <c r="C20" s="37"/>
      <c r="D20" s="37"/>
      <c r="E20" s="37"/>
      <c r="F20" s="37"/>
      <c r="G20" s="37"/>
      <c r="H20" s="37"/>
    </row>
    <row r="21" spans="1:8" x14ac:dyDescent="0.25">
      <c r="C21"/>
      <c r="D21" s="36"/>
      <c r="E21" s="36"/>
      <c r="F21" s="36"/>
    </row>
    <row r="22" spans="1:8" ht="15.75" x14ac:dyDescent="0.25">
      <c r="B22" s="38" t="s">
        <v>36</v>
      </c>
      <c r="C22" s="38"/>
      <c r="D22" s="38"/>
      <c r="E22" s="38"/>
      <c r="F22" s="38"/>
      <c r="G22" s="38"/>
      <c r="H22" s="38"/>
    </row>
  </sheetData>
  <mergeCells count="10">
    <mergeCell ref="A18:H18"/>
    <mergeCell ref="A20:H20"/>
    <mergeCell ref="B22:H22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35433070866141736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2019-07-19T09:48:12Z</dcterms:modified>
</cp:coreProperties>
</file>