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4" i="1" l="1"/>
  <c r="L4" i="1" s="1"/>
  <c r="M4" i="1" s="1"/>
  <c r="I8" i="1" l="1"/>
  <c r="F11" i="1" l="1"/>
  <c r="L12" i="1"/>
  <c r="M12" i="1" s="1"/>
  <c r="F13" i="1"/>
  <c r="F10" i="1"/>
  <c r="F5" i="1"/>
  <c r="F6" i="1"/>
  <c r="L10" i="1" l="1"/>
  <c r="M10" i="1" s="1"/>
  <c r="L13" i="1"/>
  <c r="M13" i="1" s="1"/>
  <c r="L6" i="1"/>
  <c r="M6" i="1" s="1"/>
  <c r="L11" i="1"/>
  <c r="M11" i="1" s="1"/>
  <c r="L5" i="1"/>
  <c r="M5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<sst xmlns="http://schemas.openxmlformats.org/spreadsheetml/2006/main" count="39" uniqueCount="37">
  <si>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</si>
  <si>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</si>
  <si>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</si>
  <si>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</si>
  <si>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</si>
  <si>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</si>
  <si>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</si>
  <si>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</si>
  <si>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</si>
  <si>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</si>
  <si>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</si>
  <si>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</si>
  <si>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</si>
  <si>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</si>
  <si>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</si>
  <si>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</si>
  <si>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</si>
  <si>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</si>
  <si>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</si>
  <si>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</si>
  <si>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</si>
  <si>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</si>
  <si>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</si>
  <si>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</si>
  <si>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</si>
  <si>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</si>
  <si>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</si>
  <si>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1 м2 пл.терр.</t>
  </si>
  <si>
    <t>Работы, 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</si>
  <si>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</si>
  <si>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</si>
  <si>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</si>
  <si>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</si>
  <si>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</si>
  <si>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</si>
  <si>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</si>
  <si>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д.99!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</si>
</sst>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2" t="s">
        <v>31</v>
      </c>
      <c r="B3" s="43"/>
      <c r="C3" s="34"/>
      <c r="D3" s="34"/>
      <c r="E3" s="34"/>
      <c r="F3" s="34"/>
      <c r="G3" s="34"/>
      <c r="H3" s="35">
        <f>SUM(H4:H16)</f>
        <v>38.221013348087702</v>
      </c>
    </row>
    <row r="4" spans="1:13" ht="21" customHeight="1" x14ac:dyDescent="0.25">
      <c r="A4" s="27">
        <v>1</v>
      </c>
      <c r="B4" s="26" t="s">
        <v>4</v>
      </c>
      <c r="C4" s="32" t="s">
        <v>27</v>
      </c>
      <c r="D4" s="33">
        <v>4</v>
      </c>
      <c r="E4" s="33">
        <v>1174.7</v>
      </c>
      <c r="F4" s="28">
        <f>E4*D4</f>
        <v>4698.8</v>
      </c>
      <c r="G4" s="28">
        <v>9122</v>
      </c>
      <c r="H4" s="29">
        <v>1.3122456601424719</v>
      </c>
      <c r="J4">
        <v>293866.08</v>
      </c>
      <c r="K4">
        <v>173508</v>
      </c>
      <c r="L4">
        <f>F4*6</f>
        <v>28192.800000000003</v>
      </c>
      <c r="M4">
        <f>K4+L4</f>
        <v>201700.8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923.4</v>
      </c>
      <c r="F5" s="13">
        <f t="shared" ref="F5:F6" si="0">D5*E5</f>
        <v>23980.697999999997</v>
      </c>
      <c r="G5" s="13">
        <v>28568</v>
      </c>
      <c r="H5" s="12">
        <v>4.1096507365654613</v>
      </c>
      <c r="J5">
        <v>241561.44</v>
      </c>
      <c r="K5">
        <v>143884.18799999997</v>
      </c>
      <c r="L5">
        <f t="shared" ref="L5:L16" si="1">F5*6</f>
        <v>143884.18799999997</v>
      </c>
      <c r="M5">
        <f t="shared" ref="M5:M16" si="2">K5+L5</f>
        <v>287768.37599999993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7229.5</v>
      </c>
      <c r="F6" s="13">
        <f t="shared" si="0"/>
        <v>13013.1</v>
      </c>
      <c r="G6" s="13">
        <v>17922</v>
      </c>
      <c r="H6" s="12">
        <v>2.5781699979251678</v>
      </c>
      <c r="J6">
        <v>256592.16</v>
      </c>
      <c r="K6">
        <v>155410.20000000001</v>
      </c>
      <c r="L6">
        <f t="shared" si="1"/>
        <v>78078.600000000006</v>
      </c>
      <c r="M6">
        <f t="shared" si="2"/>
        <v>233488.80000000002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7691.2</v>
      </c>
      <c r="F7" s="19">
        <v>38018</v>
      </c>
      <c r="G7" s="19">
        <v>43450</v>
      </c>
      <c r="H7" s="21">
        <v>6.2505014178020613</v>
      </c>
      <c r="J7">
        <v>455100</v>
      </c>
      <c r="K7">
        <v>228108</v>
      </c>
      <c r="L7">
        <f t="shared" si="1"/>
        <v>228108</v>
      </c>
      <c r="M7">
        <f t="shared" si="2"/>
        <v>456216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4">
        <v>7691.2</v>
      </c>
      <c r="F8" s="19">
        <v>31973</v>
      </c>
      <c r="G8" s="24">
        <v>65534</v>
      </c>
      <c r="H8" s="25">
        <v>9.4273960854830907</v>
      </c>
      <c r="I8">
        <f>F8*12</f>
        <v>383676</v>
      </c>
      <c r="J8">
        <v>299616</v>
      </c>
      <c r="K8">
        <v>191838</v>
      </c>
      <c r="L8">
        <f t="shared" si="1"/>
        <v>191838</v>
      </c>
      <c r="M8">
        <f t="shared" si="2"/>
        <v>383676</v>
      </c>
    </row>
    <row r="9" spans="1:13" ht="20.25" customHeight="1" x14ac:dyDescent="0.25">
      <c r="A9" s="18">
        <v>6</v>
      </c>
      <c r="B9" s="16" t="s">
        <v>26</v>
      </c>
      <c r="C9" s="9" t="s">
        <v>15</v>
      </c>
      <c r="D9" s="4"/>
      <c r="E9" s="4">
        <v>1170.9000000000001</v>
      </c>
      <c r="F9" s="20"/>
      <c r="G9" s="20">
        <v>2554</v>
      </c>
      <c r="H9" s="22">
        <v>0.36740576803375063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7229.5</v>
      </c>
      <c r="F10" s="13">
        <f>D10*E10</f>
        <v>8097.0400000000009</v>
      </c>
      <c r="G10" s="13">
        <v>8675</v>
      </c>
      <c r="H10" s="12">
        <v>1.248</v>
      </c>
      <c r="J10">
        <v>92484</v>
      </c>
      <c r="K10">
        <v>46413.39</v>
      </c>
      <c r="L10">
        <f t="shared" si="1"/>
        <v>48582.240000000005</v>
      </c>
      <c r="M10">
        <f t="shared" si="2"/>
        <v>94995.63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7229.5</v>
      </c>
      <c r="F11" s="13">
        <f t="shared" ref="F11:F13" si="3">D11*E11</f>
        <v>939.83500000000004</v>
      </c>
      <c r="G11" s="13">
        <v>2375</v>
      </c>
      <c r="H11" s="12">
        <v>0.34165571616294349</v>
      </c>
      <c r="J11">
        <v>10368</v>
      </c>
      <c r="K11">
        <v>5639.01</v>
      </c>
      <c r="L11">
        <f t="shared" si="1"/>
        <v>5639.01</v>
      </c>
      <c r="M11">
        <f t="shared" si="2"/>
        <v>11278.02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4</v>
      </c>
      <c r="F12" s="13">
        <v>40785</v>
      </c>
      <c r="G12" s="13">
        <v>41476</v>
      </c>
      <c r="H12" s="12">
        <v>5.9665315720312604</v>
      </c>
      <c r="J12">
        <v>468924</v>
      </c>
      <c r="K12">
        <v>234462.48</v>
      </c>
      <c r="L12">
        <f t="shared" si="1"/>
        <v>244710</v>
      </c>
      <c r="M12">
        <f t="shared" si="2"/>
        <v>479172.48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144</v>
      </c>
      <c r="F13" s="13">
        <f t="shared" si="3"/>
        <v>31.68</v>
      </c>
      <c r="G13" s="13">
        <v>1561</v>
      </c>
      <c r="H13" s="12">
        <v>0.22455771491804413</v>
      </c>
      <c r="J13">
        <v>8640</v>
      </c>
      <c r="K13">
        <v>9542.94</v>
      </c>
      <c r="L13">
        <f t="shared" si="1"/>
        <v>190.07999999999998</v>
      </c>
      <c r="M13">
        <f t="shared" si="2"/>
        <v>9733.02</v>
      </c>
    </row>
    <row r="14" spans="1:13" ht="18.75" customHeight="1" x14ac:dyDescent="0.25">
      <c r="A14" s="47">
        <v>11</v>
      </c>
      <c r="B14" s="45" t="s">
        <v>20</v>
      </c>
      <c r="C14" s="9" t="s">
        <v>17</v>
      </c>
      <c r="D14" s="9">
        <v>0.49</v>
      </c>
      <c r="E14" s="4">
        <v>40</v>
      </c>
      <c r="F14" s="38">
        <v>233</v>
      </c>
      <c r="G14" s="38">
        <v>266</v>
      </c>
      <c r="H14" s="40">
        <f>G14/E10</f>
        <v>3.6793692509855452E-2</v>
      </c>
      <c r="J14">
        <v>2568</v>
      </c>
      <c r="K14">
        <v>1398</v>
      </c>
      <c r="L14">
        <f t="shared" si="1"/>
        <v>1398</v>
      </c>
      <c r="M14">
        <f t="shared" si="2"/>
        <v>2796</v>
      </c>
    </row>
    <row r="15" spans="1:13" ht="18.75" customHeight="1" x14ac:dyDescent="0.25">
      <c r="A15" s="48"/>
      <c r="B15" s="46"/>
      <c r="C15" s="9" t="s">
        <v>18</v>
      </c>
      <c r="D15" s="9">
        <v>0.25</v>
      </c>
      <c r="E15" s="4">
        <v>855.4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3">
        <v>40303</v>
      </c>
      <c r="G16" s="13">
        <v>44198</v>
      </c>
      <c r="H16" s="12">
        <v>6.3581049865135899</v>
      </c>
      <c r="J16">
        <v>460536</v>
      </c>
      <c r="K16">
        <v>231132</v>
      </c>
      <c r="L16">
        <f t="shared" si="1"/>
        <v>241818</v>
      </c>
      <c r="M16">
        <f t="shared" si="2"/>
        <v>472950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63" customHeight="1" x14ac:dyDescent="0.25">
      <c r="A18" s="44" t="s">
        <v>33</v>
      </c>
      <c r="B18" s="44"/>
      <c r="C18" s="44"/>
      <c r="D18" s="44"/>
      <c r="E18" s="44"/>
      <c r="F18" s="44"/>
      <c r="G18" s="44"/>
      <c r="H18" s="44"/>
    </row>
    <row r="20" spans="1:8" ht="60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6"/>
      <c r="E21" s="36"/>
      <c r="F21" s="36"/>
    </row>
    <row r="22" spans="1:8" ht="15.75" x14ac:dyDescent="0.25">
      <c r="B22" s="49" t="s">
        <v>35</v>
      </c>
      <c r="C22" s="49"/>
      <c r="D22" s="49"/>
      <c r="E22" s="49"/>
      <c r="F22" s="49"/>
      <c r="G22" s="49"/>
      <c r="H22" s="49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2019-07-19T10:00:57Z</dcterms:modified>
</cp:coreProperties>
</file>