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4" i="1" l="1"/>
  <c r="G3" i="1" s="1"/>
  <c r="K7" i="1" l="1"/>
  <c r="L7" i="1" s="1"/>
  <c r="K8" i="1"/>
  <c r="L8" i="1" s="1"/>
  <c r="K14" i="1"/>
  <c r="L14" i="1" s="1"/>
  <c r="K15" i="1"/>
  <c r="L15" i="1" s="1"/>
  <c r="K16" i="1"/>
  <c r="L16" i="1" s="1"/>
  <c r="H8" i="1" l="1"/>
  <c r="K12" i="1" l="1"/>
  <c r="L12" i="1" s="1"/>
  <c r="K6" i="1" l="1"/>
  <c r="L6" i="1" s="1"/>
  <c r="K5" i="1"/>
  <c r="L5" i="1" s="1"/>
  <c r="K10" i="1"/>
  <c r="L10" i="1" s="1"/>
  <c r="K4" i="1"/>
  <c r="L4" i="1" s="1"/>
  <c r="K13" i="1"/>
  <c r="L13" i="1" s="1"/>
  <c r="K11" i="1"/>
  <c r="L11" i="1" s="1"/>
</calcChain>
</file>

<file path=xl/sharedStrings.xml><?xml version="1.0" encoding="utf-8"?>
<sst xmlns="http://schemas.openxmlformats.org/spreadsheetml/2006/main" count="38" uniqueCount="36">
  <si>
    <t>№ п/п</t>
  </si>
  <si>
    <t>Наименование работ</t>
  </si>
  <si>
    <t>Ед. изм.</t>
  </si>
  <si>
    <t>На 1 м2 в месяц</t>
  </si>
  <si>
    <t>Уборка придомовой территории</t>
  </si>
  <si>
    <t>Содержание мусоропроводов</t>
  </si>
  <si>
    <t>Обслуживание вентиляции</t>
  </si>
  <si>
    <t>Управление + РКЦ + паспортисты</t>
  </si>
  <si>
    <t>1 м2 пл. помещ.</t>
  </si>
  <si>
    <t>1 м2 МОП</t>
  </si>
  <si>
    <t>1 м2 общ. пл.</t>
  </si>
  <si>
    <t>лифт</t>
  </si>
  <si>
    <t>Цена за ед. руб.</t>
  </si>
  <si>
    <t>Объем</t>
  </si>
  <si>
    <t>Стоимость в руб. по утв. тарифу</t>
  </si>
  <si>
    <t>м2 кровли</t>
  </si>
  <si>
    <t>м2 общ. Пл.</t>
  </si>
  <si>
    <t xml:space="preserve">1 м2 м/к, </t>
  </si>
  <si>
    <t>м2 подвала</t>
  </si>
  <si>
    <t>Аварийно-диспетчерское обслуж.</t>
  </si>
  <si>
    <t>Дезинсекция и дератизация</t>
  </si>
  <si>
    <t xml:space="preserve">Техническое обслуживание ВДГО </t>
  </si>
  <si>
    <t xml:space="preserve"> м2 пл. пом..</t>
  </si>
  <si>
    <t>Обслуживание лифтов</t>
  </si>
  <si>
    <t xml:space="preserve"> м2 пл. пом.</t>
  </si>
  <si>
    <t xml:space="preserve">Уборка мест общего пользования </t>
  </si>
  <si>
    <t>Работы,необходимые для надлежащего содержания инженерных систем дома</t>
  </si>
  <si>
    <t>1м2 жил.пом.</t>
  </si>
  <si>
    <t>Содержание кровли</t>
  </si>
  <si>
    <t>Работы,необходимые для надлежащего содержания  конструкций дома</t>
  </si>
  <si>
    <t xml:space="preserve"> </t>
  </si>
  <si>
    <t>Содержание жилого помещения:</t>
  </si>
  <si>
    <t>Допоплнительно к размеру платы применяются коммунальные услуги на общедомовые нужды, рассчитанные по тарифам, утвержденными Комитетом по ценам и тарифам МО и нормативам потребления, утвержденным Распоряжением Министерства ЖКХ от 22.05.2017 N 63-РВ.</t>
  </si>
  <si>
    <t>Уважаемые собственники, в соответствии со ст. 158, п.4 ЖК РФ, если вы не примите решение об установлении предложенного УК размера платы на Содержание и ремонт жилого помещения, такой размер платы устанавливает орган местного самоуправления.</t>
  </si>
  <si>
    <t>Управляющая организация АО "СЭУ Трансинсжтрой"</t>
  </si>
  <si>
    <r>
      <t xml:space="preserve">Уважаемые собственники МКД ул. Маршала Жукова д.18!                                                                                                  В связи с инфляцией, ростом цен на оказываемые работы и услуги, предлагаем Вам установить размер платы за "Содержание и ремонт жилого помещения" </t>
    </r>
    <r>
      <rPr>
        <b/>
        <i/>
        <u/>
        <sz val="16"/>
        <color theme="1"/>
        <rFont val="Times New Roman"/>
        <family val="1"/>
        <charset val="204"/>
      </rPr>
      <t>с 1 сентября 2019 года.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</si>
</sst>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u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0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wrapText="1"/>
    </xf>
    <xf numFmtId="0" fontId="0" fillId="0" borderId="0" xfId="0" applyBorder="1"/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4" fontId="3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zoomScaleNormal="100" workbookViewId="0">
      <selection activeCell="P3" sqref="P3"/>
    </sheetView>
  </sheetViews>
  <sheetFormatPr defaultRowHeight="15" x14ac:dyDescent="0.25"/>
  <cols>
    <col min="1" max="1" width="4.85546875" style="2" customWidth="1"/>
    <col min="2" max="2" width="80.7109375" customWidth="1"/>
    <col min="3" max="3" width="14.85546875" style="1" hidden="1" customWidth="1"/>
    <col min="4" max="6" width="15" hidden="1" customWidth="1"/>
    <col min="7" max="7" width="15.7109375" customWidth="1"/>
    <col min="8" max="12" width="0" hidden="1" customWidth="1"/>
  </cols>
  <sheetData>
    <row r="1" spans="1:12" s="1" customFormat="1" ht="159.94999999999999" customHeight="1" x14ac:dyDescent="0.25">
      <c r="A1" s="21" t="s">
        <v>35</v>
      </c>
      <c r="B1" s="21"/>
      <c r="C1" s="21"/>
      <c r="D1" s="21"/>
      <c r="E1" s="21"/>
      <c r="F1" s="21"/>
      <c r="G1" s="21"/>
      <c r="H1" s="7"/>
      <c r="I1" s="7"/>
      <c r="J1" s="7"/>
      <c r="K1" s="7"/>
    </row>
    <row r="2" spans="1:12" s="6" customFormat="1" ht="47.25" x14ac:dyDescent="0.25">
      <c r="A2" s="18" t="s">
        <v>0</v>
      </c>
      <c r="B2" s="19" t="s">
        <v>1</v>
      </c>
      <c r="C2" s="19" t="s">
        <v>2</v>
      </c>
      <c r="D2" s="19" t="s">
        <v>12</v>
      </c>
      <c r="E2" s="19" t="s">
        <v>13</v>
      </c>
      <c r="F2" s="19" t="s">
        <v>14</v>
      </c>
      <c r="G2" s="19" t="s">
        <v>3</v>
      </c>
    </row>
    <row r="3" spans="1:12" s="6" customFormat="1" ht="17.25" x14ac:dyDescent="0.25">
      <c r="A3" s="25" t="s">
        <v>31</v>
      </c>
      <c r="B3" s="25"/>
      <c r="C3" s="25"/>
      <c r="D3" s="19"/>
      <c r="E3" s="19"/>
      <c r="F3" s="19"/>
      <c r="G3" s="20">
        <f>SUM(G4:G16)</f>
        <v>38.217824392300976</v>
      </c>
    </row>
    <row r="4" spans="1:12" ht="24.75" customHeight="1" x14ac:dyDescent="0.25">
      <c r="A4" s="3">
        <v>1</v>
      </c>
      <c r="B4" s="4" t="s">
        <v>4</v>
      </c>
      <c r="C4" s="10" t="s">
        <v>8</v>
      </c>
      <c r="D4" s="5">
        <v>8.25</v>
      </c>
      <c r="E4" s="5">
        <v>627</v>
      </c>
      <c r="F4" s="13">
        <v>4869</v>
      </c>
      <c r="G4" s="14">
        <v>1.5252748576764359</v>
      </c>
      <c r="I4">
        <v>137610.23999999999</v>
      </c>
      <c r="J4">
        <v>79677.600000000006</v>
      </c>
      <c r="K4" t="e">
        <f>#REF!*6</f>
        <v>#REF!</v>
      </c>
      <c r="L4" t="e">
        <f>J4+K4</f>
        <v>#REF!</v>
      </c>
    </row>
    <row r="5" spans="1:12" ht="24" customHeight="1" x14ac:dyDescent="0.25">
      <c r="A5" s="3">
        <v>2</v>
      </c>
      <c r="B5" s="4" t="s">
        <v>25</v>
      </c>
      <c r="C5" s="10" t="s">
        <v>9</v>
      </c>
      <c r="D5" s="5">
        <v>22.77</v>
      </c>
      <c r="E5" s="5">
        <v>636.5</v>
      </c>
      <c r="F5" s="13">
        <v>14916</v>
      </c>
      <c r="G5" s="14">
        <v>4.6726226693575112</v>
      </c>
      <c r="I5">
        <v>127139.4</v>
      </c>
      <c r="J5">
        <v>77449.320000000007</v>
      </c>
      <c r="K5" t="e">
        <f>#REF!*6</f>
        <v>#REF!</v>
      </c>
      <c r="L5" t="e">
        <f t="shared" ref="L5:L16" si="0">J5+K5</f>
        <v>#REF!</v>
      </c>
    </row>
    <row r="6" spans="1:12" ht="22.5" customHeight="1" x14ac:dyDescent="0.25">
      <c r="A6" s="3">
        <v>3</v>
      </c>
      <c r="B6" s="4" t="s">
        <v>5</v>
      </c>
      <c r="C6" s="10" t="s">
        <v>27</v>
      </c>
      <c r="D6" s="5">
        <v>2.36</v>
      </c>
      <c r="E6" s="5">
        <v>3319.9</v>
      </c>
      <c r="F6" s="13">
        <v>8230</v>
      </c>
      <c r="G6" s="14">
        <v>2.5781499442754301</v>
      </c>
      <c r="I6">
        <v>53478.600000000006</v>
      </c>
      <c r="J6">
        <v>33772.199999999997</v>
      </c>
      <c r="K6" t="e">
        <f>#REF!*6</f>
        <v>#REF!</v>
      </c>
      <c r="L6" t="e">
        <f t="shared" si="0"/>
        <v>#REF!</v>
      </c>
    </row>
    <row r="7" spans="1:12" ht="32.1" customHeight="1" x14ac:dyDescent="0.25">
      <c r="A7" s="3">
        <v>4</v>
      </c>
      <c r="B7" s="4" t="s">
        <v>26</v>
      </c>
      <c r="C7" s="16" t="s">
        <v>16</v>
      </c>
      <c r="D7" s="5">
        <v>4.82</v>
      </c>
      <c r="E7" s="5">
        <v>3638.2</v>
      </c>
      <c r="F7" s="13">
        <v>19790</v>
      </c>
      <c r="G7" s="14">
        <v>6.1994638392722674</v>
      </c>
      <c r="I7">
        <v>212232</v>
      </c>
      <c r="J7">
        <v>106116</v>
      </c>
      <c r="K7" t="e">
        <f>#REF!*6</f>
        <v>#REF!</v>
      </c>
      <c r="L7" t="e">
        <f t="shared" si="0"/>
        <v>#REF!</v>
      </c>
    </row>
    <row r="8" spans="1:12" ht="32.1" customHeight="1" x14ac:dyDescent="0.25">
      <c r="A8" s="3">
        <v>5</v>
      </c>
      <c r="B8" s="4" t="s">
        <v>29</v>
      </c>
      <c r="C8" s="16" t="s">
        <v>16</v>
      </c>
      <c r="D8" s="5">
        <v>3.28</v>
      </c>
      <c r="E8" s="5">
        <v>3638.2</v>
      </c>
      <c r="F8" s="13">
        <v>17721</v>
      </c>
      <c r="G8" s="14">
        <v>5.5513238350552729</v>
      </c>
      <c r="H8" t="e">
        <f>#REF!*12</f>
        <v>#REF!</v>
      </c>
      <c r="I8">
        <v>280680</v>
      </c>
      <c r="J8">
        <v>140034</v>
      </c>
      <c r="K8" t="e">
        <f>#REF!*6</f>
        <v>#REF!</v>
      </c>
      <c r="L8" t="e">
        <f t="shared" si="0"/>
        <v>#REF!</v>
      </c>
    </row>
    <row r="9" spans="1:12" ht="21" customHeight="1" x14ac:dyDescent="0.25">
      <c r="A9" s="3">
        <v>6</v>
      </c>
      <c r="B9" s="4" t="s">
        <v>28</v>
      </c>
      <c r="C9" s="10" t="s">
        <v>15</v>
      </c>
      <c r="D9" s="5">
        <v>2.15</v>
      </c>
      <c r="E9" s="5">
        <v>480</v>
      </c>
      <c r="F9" s="13">
        <v>1042</v>
      </c>
      <c r="G9" s="14">
        <v>0.32641947046597786</v>
      </c>
    </row>
    <row r="10" spans="1:12" ht="23.25" customHeight="1" x14ac:dyDescent="0.25">
      <c r="A10" s="3">
        <v>7</v>
      </c>
      <c r="B10" s="4" t="s">
        <v>19</v>
      </c>
      <c r="C10" s="10" t="s">
        <v>10</v>
      </c>
      <c r="D10" s="5">
        <v>1.1200000000000001</v>
      </c>
      <c r="E10" s="5">
        <v>3319.9</v>
      </c>
      <c r="F10" s="13">
        <v>3984</v>
      </c>
      <c r="G10" s="14">
        <v>1.248</v>
      </c>
      <c r="I10">
        <v>43308</v>
      </c>
      <c r="J10">
        <v>21313.758000000002</v>
      </c>
      <c r="K10" t="e">
        <f>#REF!*6</f>
        <v>#REF!</v>
      </c>
      <c r="L10" t="e">
        <f t="shared" si="0"/>
        <v>#REF!</v>
      </c>
    </row>
    <row r="11" spans="1:12" ht="21" customHeight="1" x14ac:dyDescent="0.25">
      <c r="A11" s="3">
        <v>8</v>
      </c>
      <c r="B11" s="4" t="s">
        <v>21</v>
      </c>
      <c r="C11" s="10" t="s">
        <v>22</v>
      </c>
      <c r="D11" s="5">
        <v>0.17</v>
      </c>
      <c r="E11" s="5">
        <v>3319.9</v>
      </c>
      <c r="F11" s="13">
        <v>982</v>
      </c>
      <c r="G11" s="14">
        <v>0.30762372360613272</v>
      </c>
      <c r="I11">
        <v>4848</v>
      </c>
      <c r="J11">
        <v>2589.5220000000004</v>
      </c>
      <c r="K11" t="e">
        <f>#REF!*6</f>
        <v>#REF!</v>
      </c>
      <c r="L11" t="e">
        <f t="shared" si="0"/>
        <v>#REF!</v>
      </c>
    </row>
    <row r="12" spans="1:12" ht="20.25" customHeight="1" x14ac:dyDescent="0.25">
      <c r="A12" s="3">
        <v>9</v>
      </c>
      <c r="B12" s="4" t="s">
        <v>23</v>
      </c>
      <c r="C12" s="10" t="s">
        <v>11</v>
      </c>
      <c r="D12" s="5">
        <v>12264.62</v>
      </c>
      <c r="E12" s="5">
        <v>2</v>
      </c>
      <c r="F12" s="13">
        <v>29084</v>
      </c>
      <c r="G12" s="14">
        <v>9.1109250278622849</v>
      </c>
      <c r="I12">
        <v>294348</v>
      </c>
      <c r="J12">
        <v>147175.44</v>
      </c>
      <c r="K12" t="e">
        <f>#REF!*6</f>
        <v>#REF!</v>
      </c>
      <c r="L12" t="e">
        <f t="shared" si="0"/>
        <v>#REF!</v>
      </c>
    </row>
    <row r="13" spans="1:12" ht="19.5" customHeight="1" x14ac:dyDescent="0.25">
      <c r="A13" s="3">
        <v>10</v>
      </c>
      <c r="B13" s="4" t="s">
        <v>6</v>
      </c>
      <c r="C13" s="10" t="s">
        <v>24</v>
      </c>
      <c r="D13" s="5">
        <v>0.25</v>
      </c>
      <c r="E13" s="5">
        <v>3319.9</v>
      </c>
      <c r="F13" s="13">
        <v>705</v>
      </c>
      <c r="G13" s="14">
        <v>0.22085002560318082</v>
      </c>
      <c r="I13">
        <v>4044</v>
      </c>
      <c r="J13">
        <v>4382.268</v>
      </c>
      <c r="K13" t="e">
        <f>#REF!*6</f>
        <v>#REF!</v>
      </c>
      <c r="L13" t="e">
        <f t="shared" si="0"/>
        <v>#REF!</v>
      </c>
    </row>
    <row r="14" spans="1:12" ht="18.75" customHeight="1" x14ac:dyDescent="0.25">
      <c r="A14" s="28">
        <v>11</v>
      </c>
      <c r="B14" s="27" t="s">
        <v>20</v>
      </c>
      <c r="C14" s="10" t="s">
        <v>17</v>
      </c>
      <c r="D14" s="10">
        <v>0.49</v>
      </c>
      <c r="E14" s="5">
        <v>10</v>
      </c>
      <c r="F14" s="22">
        <v>91</v>
      </c>
      <c r="G14" s="24">
        <f>F14/E10</f>
        <v>2.7410464170607548E-2</v>
      </c>
      <c r="H14" s="15"/>
      <c r="I14">
        <v>876</v>
      </c>
      <c r="J14">
        <v>480</v>
      </c>
      <c r="K14" t="e">
        <f>#REF!*6</f>
        <v>#REF!</v>
      </c>
      <c r="L14" t="e">
        <f t="shared" si="0"/>
        <v>#REF!</v>
      </c>
    </row>
    <row r="15" spans="1:12" ht="18.75" customHeight="1" x14ac:dyDescent="0.25">
      <c r="A15" s="28"/>
      <c r="B15" s="27"/>
      <c r="C15" s="10" t="s">
        <v>18</v>
      </c>
      <c r="D15" s="10">
        <v>0.27</v>
      </c>
      <c r="E15" s="5">
        <v>300</v>
      </c>
      <c r="F15" s="23"/>
      <c r="G15" s="24"/>
      <c r="H15" s="15"/>
      <c r="I15">
        <v>0</v>
      </c>
      <c r="J15">
        <v>0</v>
      </c>
      <c r="K15" t="e">
        <f>#REF!*6</f>
        <v>#REF!</v>
      </c>
      <c r="L15" t="e">
        <f t="shared" si="0"/>
        <v>#REF!</v>
      </c>
    </row>
    <row r="16" spans="1:12" ht="20.25" customHeight="1" x14ac:dyDescent="0.25">
      <c r="A16" s="3">
        <v>12</v>
      </c>
      <c r="B16" s="4" t="s">
        <v>7</v>
      </c>
      <c r="C16" s="12" t="s">
        <v>30</v>
      </c>
      <c r="D16" s="5">
        <v>14</v>
      </c>
      <c r="E16" s="5" t="s">
        <v>30</v>
      </c>
      <c r="F16" s="13">
        <v>20589</v>
      </c>
      <c r="G16" s="14">
        <v>6.4497605349558729</v>
      </c>
      <c r="I16">
        <v>215664</v>
      </c>
      <c r="J16">
        <v>106140</v>
      </c>
      <c r="K16" t="e">
        <f>#REF!*6</f>
        <v>#REF!</v>
      </c>
      <c r="L16" t="e">
        <f t="shared" si="0"/>
        <v>#REF!</v>
      </c>
    </row>
    <row r="17" spans="1:7" ht="15.75" x14ac:dyDescent="0.25">
      <c r="A17" s="8"/>
      <c r="B17" s="9"/>
      <c r="C17" s="11"/>
      <c r="D17" s="9"/>
      <c r="E17" s="9"/>
      <c r="F17" s="9"/>
      <c r="G17" s="9"/>
    </row>
    <row r="18" spans="1:7" ht="63" customHeight="1" x14ac:dyDescent="0.25">
      <c r="A18" s="26" t="s">
        <v>32</v>
      </c>
      <c r="B18" s="26"/>
      <c r="C18" s="26"/>
      <c r="D18" s="26"/>
      <c r="E18" s="26"/>
      <c r="F18" s="26"/>
      <c r="G18" s="26"/>
    </row>
    <row r="20" spans="1:7" ht="71.25" customHeight="1" x14ac:dyDescent="0.25">
      <c r="A20" s="26" t="s">
        <v>33</v>
      </c>
      <c r="B20" s="26"/>
      <c r="C20" s="26"/>
      <c r="D20" s="26"/>
      <c r="E20" s="26"/>
      <c r="F20" s="26"/>
      <c r="G20" s="26"/>
    </row>
    <row r="21" spans="1:7" x14ac:dyDescent="0.25">
      <c r="C21"/>
      <c r="D21" s="17"/>
      <c r="E21" s="17"/>
      <c r="F21" s="17"/>
    </row>
    <row r="22" spans="1:7" ht="15.75" x14ac:dyDescent="0.25">
      <c r="B22" s="29" t="s">
        <v>34</v>
      </c>
      <c r="C22" s="29"/>
      <c r="D22" s="29"/>
      <c r="E22" s="29"/>
      <c r="F22" s="29"/>
      <c r="G22" s="29"/>
    </row>
  </sheetData>
  <mergeCells count="9">
    <mergeCell ref="A20:G20"/>
    <mergeCell ref="B22:G22"/>
    <mergeCell ref="A1:G1"/>
    <mergeCell ref="F14:F15"/>
    <mergeCell ref="G14:G15"/>
    <mergeCell ref="A3:C3"/>
    <mergeCell ref="A18:G18"/>
    <mergeCell ref="B14:B15"/>
    <mergeCell ref="A14:A15"/>
  </mergeCells>
  <pageMargins left="0.35433070866141736" right="0.35433070866141736" top="0.55118110236220474" bottom="0.3937007874015748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2019-07-19T08:06:39Z</dcterms:modified>
</cp:coreProperties>
</file>