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2" i="1" l="1"/>
  <c r="G3" i="1" s="1"/>
  <c r="K9" i="1"/>
  <c r="K7" i="1" l="1"/>
  <c r="L7" i="1" s="1"/>
  <c r="K8" i="1"/>
  <c r="L8" i="1" s="1"/>
  <c r="K12" i="1"/>
  <c r="L12" i="1" s="1"/>
  <c r="K13" i="1"/>
  <c r="L13" i="1" s="1"/>
  <c r="K14" i="1"/>
  <c r="L14" i="1" s="1"/>
  <c r="K15" i="1"/>
  <c r="L15" i="1" s="1"/>
  <c r="K5" i="1" l="1"/>
  <c r="L5" i="1" s="1"/>
  <c r="K4" i="1" l="1"/>
  <c r="L4" i="1" s="1"/>
  <c r="K6" i="1"/>
  <c r="L6" i="1" s="1"/>
  <c r="K11" i="1"/>
  <c r="L11" i="1" s="1"/>
  <c r="K10" i="1"/>
  <c r="L10" i="1" s="1"/>
</calcChain>
</file>

<file path=xl/sharedStrings.xml><?xml version="1.0" encoding="utf-8"?>
<sst xmlns="http://schemas.openxmlformats.org/spreadsheetml/2006/main" count="39" uniqueCount="34">
  <si>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</si>
  <si>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</si>
  <si>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</si>
  <si>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</si>
  <si>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</si>
  <si>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</si>
  <si>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Управление + РКЦ + паспортисты</t>
  </si>
  <si>
    <t>1 м2 МОП</t>
  </si>
  <si>
    <t>1 м2 общ. пл.</t>
  </si>
  <si>
    <t>лифт</t>
  </si>
  <si>
    <t>Цена за ед. руб.</t>
  </si>
  <si>
    <t>Объем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</si>
  <si>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</si>
  <si>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</si>
  <si>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</si>
  <si>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</si>
  <si>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</si>
  <si>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</si>
  <si>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</si>
  <si>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</si>
  <si>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Дымоудаление</t>
  </si>
  <si>
    <t>Работы, необходимые для надлежащего содержания инженерных сетей дома</t>
  </si>
  <si>
    <t>смета</t>
  </si>
  <si>
    <t>1м2жил.пом.</t>
  </si>
  <si>
    <t>Стоимость по утвержденному тарифу</t>
  </si>
  <si>
    <t>1 м2 пл.терр.</t>
  </si>
  <si>
    <t>Работы, необходимые для надлежащего содержания конструкций дома</t>
  </si>
  <si>
    <t>Содержание кровли</t>
  </si>
  <si>
    <t xml:space="preserve"> 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</si>
  <si>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</si>
  <si>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</si>
  <si>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</si>
  <si>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</si>
  <si>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Маршала Жукова д.36!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</t>
    </r>
    <r>
      <rPr>
        <b/>
        <i/>
        <u/>
        <sz val="16"/>
        <color theme="1"/>
        <rFont val="Times New Roman"/>
        <family val="1"/>
        <charset val="204"/>
      </rPr>
      <t>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</si>
</sst>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4" fontId="3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Normal="100" workbookViewId="0">
      <selection activeCell="B6" sqref="B6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6" width="15" hidden="1" customWidth="1"/>
    <col min="7" max="7" width="15.7109375" customWidth="1"/>
    <col min="8" max="9" width="9.140625" hidden="1" customWidth="1"/>
    <col min="10" max="12" width="0" hidden="1" customWidth="1"/>
  </cols>
  <sheetData>
    <row r="1" spans="1:12" s="1" customFormat="1" ht="159.94999999999999" customHeight="1" x14ac:dyDescent="0.25">
      <c r="A1" s="31" t="s">
        <v>33</v>
      </c>
      <c r="B1" s="31"/>
      <c r="C1" s="31"/>
      <c r="D1" s="31"/>
      <c r="E1" s="31"/>
      <c r="F1" s="31"/>
      <c r="G1" s="31"/>
      <c r="H1" s="8"/>
      <c r="I1" s="8"/>
      <c r="J1" s="8"/>
      <c r="K1" s="8"/>
      <c r="L1" s="8"/>
    </row>
    <row r="2" spans="1:12" s="7" customFormat="1" ht="63.75" thickBot="1" x14ac:dyDescent="0.3">
      <c r="A2" s="3" t="s">
        <v>0</v>
      </c>
      <c r="B2" s="4" t="s">
        <v>1</v>
      </c>
      <c r="C2" s="4" t="s">
        <v>2</v>
      </c>
      <c r="D2" s="4" t="s">
        <v>10</v>
      </c>
      <c r="E2" s="4" t="s">
        <v>11</v>
      </c>
      <c r="F2" s="4" t="s">
        <v>24</v>
      </c>
      <c r="G2" s="28" t="s">
        <v>3</v>
      </c>
    </row>
    <row r="3" spans="1:12" s="7" customFormat="1" ht="18" thickBot="1" x14ac:dyDescent="0.3">
      <c r="A3" s="37" t="s">
        <v>29</v>
      </c>
      <c r="B3" s="38"/>
      <c r="C3" s="38"/>
      <c r="D3" s="39"/>
      <c r="E3" s="4"/>
      <c r="F3" s="27"/>
      <c r="G3" s="29">
        <f>SUM(G4:G15)</f>
        <v>37.998483371138306</v>
      </c>
    </row>
    <row r="4" spans="1:12" ht="24" customHeight="1" x14ac:dyDescent="0.25">
      <c r="A4" s="5">
        <v>1</v>
      </c>
      <c r="B4" s="17" t="s">
        <v>4</v>
      </c>
      <c r="C4" s="11" t="s">
        <v>25</v>
      </c>
      <c r="D4" s="6">
        <v>8.25</v>
      </c>
      <c r="E4" s="6">
        <v>3265</v>
      </c>
      <c r="F4" s="15">
        <v>25356</v>
      </c>
      <c r="G4" s="26">
        <v>1.6849455288968405</v>
      </c>
      <c r="I4">
        <v>652890.98399999994</v>
      </c>
      <c r="J4">
        <v>375612</v>
      </c>
      <c r="K4">
        <f t="shared" ref="K4:K15" si="0">F4*6</f>
        <v>152136</v>
      </c>
      <c r="L4">
        <f>J4+K4</f>
        <v>527748</v>
      </c>
    </row>
    <row r="5" spans="1:12" ht="24" customHeight="1" x14ac:dyDescent="0.25">
      <c r="A5" s="5">
        <v>2</v>
      </c>
      <c r="B5" s="17" t="s">
        <v>19</v>
      </c>
      <c r="C5" s="11" t="s">
        <v>7</v>
      </c>
      <c r="D5" s="6">
        <v>25.23</v>
      </c>
      <c r="E5" s="6">
        <v>9765.2000000000007</v>
      </c>
      <c r="F5" s="15">
        <v>140809</v>
      </c>
      <c r="G5" s="16">
        <v>9.3569764544263752</v>
      </c>
      <c r="I5">
        <v>664801.19999999995</v>
      </c>
      <c r="J5">
        <v>594114.76800000004</v>
      </c>
      <c r="K5">
        <f t="shared" si="0"/>
        <v>844854</v>
      </c>
      <c r="L5">
        <f t="shared" ref="L5:L15" si="1">J5+K5</f>
        <v>1438968.7680000002</v>
      </c>
    </row>
    <row r="6" spans="1:12" ht="24" customHeight="1" x14ac:dyDescent="0.25">
      <c r="A6" s="5">
        <v>3</v>
      </c>
      <c r="B6" s="17" t="s">
        <v>5</v>
      </c>
      <c r="C6" s="11" t="s">
        <v>23</v>
      </c>
      <c r="D6" s="6">
        <v>2.57</v>
      </c>
      <c r="E6" s="6">
        <v>14611</v>
      </c>
      <c r="F6" s="15">
        <v>36220</v>
      </c>
      <c r="G6" s="16">
        <v>2.4068751797067187</v>
      </c>
      <c r="I6">
        <v>434392.19999999995</v>
      </c>
      <c r="J6">
        <v>273172.5</v>
      </c>
      <c r="K6">
        <f t="shared" si="0"/>
        <v>217320</v>
      </c>
      <c r="L6">
        <f t="shared" si="1"/>
        <v>490492.5</v>
      </c>
    </row>
    <row r="7" spans="1:12" ht="24" customHeight="1" x14ac:dyDescent="0.25">
      <c r="A7" s="19">
        <v>4</v>
      </c>
      <c r="B7" s="18" t="s">
        <v>21</v>
      </c>
      <c r="C7" s="11" t="s">
        <v>13</v>
      </c>
      <c r="D7" s="6">
        <v>5.01</v>
      </c>
      <c r="E7" s="6">
        <v>20013</v>
      </c>
      <c r="F7" s="22">
        <v>57265</v>
      </c>
      <c r="G7" s="23">
        <v>3.8053480719465829</v>
      </c>
      <c r="I7">
        <v>1029384</v>
      </c>
      <c r="J7">
        <v>512232</v>
      </c>
      <c r="K7">
        <f t="shared" si="0"/>
        <v>343590</v>
      </c>
      <c r="L7">
        <f t="shared" si="1"/>
        <v>855822</v>
      </c>
    </row>
    <row r="8" spans="1:12" ht="24" customHeight="1" x14ac:dyDescent="0.25">
      <c r="A8" s="19">
        <v>5</v>
      </c>
      <c r="B8" s="18" t="s">
        <v>26</v>
      </c>
      <c r="C8" s="11" t="s">
        <v>13</v>
      </c>
      <c r="D8" s="6">
        <v>1.98</v>
      </c>
      <c r="E8" s="6">
        <v>20013</v>
      </c>
      <c r="F8" s="22">
        <v>0</v>
      </c>
      <c r="G8" s="23">
        <v>0</v>
      </c>
      <c r="I8">
        <v>353196</v>
      </c>
      <c r="J8">
        <v>438348</v>
      </c>
      <c r="K8">
        <f t="shared" si="0"/>
        <v>0</v>
      </c>
      <c r="L8">
        <f t="shared" si="1"/>
        <v>438348</v>
      </c>
    </row>
    <row r="9" spans="1:12" ht="24" customHeight="1" x14ac:dyDescent="0.25">
      <c r="A9" s="19">
        <v>6</v>
      </c>
      <c r="B9" s="18" t="s">
        <v>27</v>
      </c>
      <c r="C9" s="11" t="s">
        <v>12</v>
      </c>
      <c r="D9" s="6">
        <v>1.96</v>
      </c>
      <c r="E9" s="6">
        <v>2328.1999999999998</v>
      </c>
      <c r="F9" s="20">
        <v>4638</v>
      </c>
      <c r="G9" s="21">
        <v>0.30820229385642633</v>
      </c>
      <c r="K9">
        <f t="shared" si="0"/>
        <v>27828</v>
      </c>
    </row>
    <row r="10" spans="1:12" ht="24" customHeight="1" x14ac:dyDescent="0.25">
      <c r="A10" s="5">
        <v>7</v>
      </c>
      <c r="B10" s="17" t="s">
        <v>16</v>
      </c>
      <c r="C10" s="11" t="s">
        <v>8</v>
      </c>
      <c r="D10" s="6">
        <v>1.1200000000000001</v>
      </c>
      <c r="E10" s="6">
        <v>15650.5</v>
      </c>
      <c r="F10" s="15">
        <v>18781</v>
      </c>
      <c r="G10" s="16">
        <v>1.248</v>
      </c>
      <c r="I10">
        <v>183946.86720000001</v>
      </c>
      <c r="J10">
        <v>91973.433600000004</v>
      </c>
      <c r="K10">
        <f t="shared" si="0"/>
        <v>112686</v>
      </c>
      <c r="L10">
        <f t="shared" si="1"/>
        <v>204659.43359999999</v>
      </c>
    </row>
    <row r="11" spans="1:12" ht="24" customHeight="1" x14ac:dyDescent="0.25">
      <c r="A11" s="5">
        <v>8</v>
      </c>
      <c r="B11" s="17" t="s">
        <v>18</v>
      </c>
      <c r="C11" s="11" t="s">
        <v>9</v>
      </c>
      <c r="D11" s="6">
        <v>14312</v>
      </c>
      <c r="E11" s="6">
        <v>10</v>
      </c>
      <c r="F11" s="15">
        <v>148673</v>
      </c>
      <c r="G11" s="16">
        <v>9.8795514520302881</v>
      </c>
      <c r="I11">
        <v>2173701.5999999996</v>
      </c>
      <c r="J11">
        <v>1086850.7999999998</v>
      </c>
      <c r="K11">
        <f t="shared" si="0"/>
        <v>892038</v>
      </c>
      <c r="L11">
        <f t="shared" si="1"/>
        <v>1978888.7999999998</v>
      </c>
    </row>
    <row r="12" spans="1:12" ht="12" customHeight="1" x14ac:dyDescent="0.25">
      <c r="A12" s="42">
        <v>9</v>
      </c>
      <c r="B12" s="40" t="s">
        <v>17</v>
      </c>
      <c r="C12" s="11" t="s">
        <v>14</v>
      </c>
      <c r="D12" s="11">
        <v>0.49</v>
      </c>
      <c r="E12" s="6">
        <v>50</v>
      </c>
      <c r="F12" s="32">
        <v>526</v>
      </c>
      <c r="G12" s="34">
        <f>F12/E10</f>
        <v>3.360914986741638E-2</v>
      </c>
      <c r="I12">
        <v>5076</v>
      </c>
      <c r="J12">
        <v>2760</v>
      </c>
      <c r="K12">
        <f t="shared" si="0"/>
        <v>3156</v>
      </c>
      <c r="L12">
        <f t="shared" si="1"/>
        <v>5916</v>
      </c>
    </row>
    <row r="13" spans="1:12" ht="12" customHeight="1" x14ac:dyDescent="0.25">
      <c r="A13" s="43"/>
      <c r="B13" s="41"/>
      <c r="C13" s="11" t="s">
        <v>15</v>
      </c>
      <c r="D13" s="11">
        <v>0.27</v>
      </c>
      <c r="E13" s="6">
        <v>1743.7</v>
      </c>
      <c r="F13" s="33"/>
      <c r="G13" s="35"/>
      <c r="I13">
        <v>0</v>
      </c>
      <c r="J13">
        <v>0</v>
      </c>
      <c r="K13">
        <f t="shared" si="0"/>
        <v>0</v>
      </c>
      <c r="L13">
        <f t="shared" si="1"/>
        <v>0</v>
      </c>
    </row>
    <row r="14" spans="1:12" ht="24" customHeight="1" x14ac:dyDescent="0.25">
      <c r="A14" s="14">
        <v>10</v>
      </c>
      <c r="B14" s="17" t="s">
        <v>20</v>
      </c>
      <c r="C14" s="11" t="s">
        <v>22</v>
      </c>
      <c r="D14" s="11">
        <v>17558</v>
      </c>
      <c r="E14" s="6">
        <v>1</v>
      </c>
      <c r="F14" s="15">
        <v>32354</v>
      </c>
      <c r="G14" s="16">
        <v>2.149973483275295</v>
      </c>
      <c r="I14">
        <v>0</v>
      </c>
      <c r="J14">
        <v>105348</v>
      </c>
      <c r="K14">
        <f t="shared" si="0"/>
        <v>194124</v>
      </c>
      <c r="L14">
        <f t="shared" si="1"/>
        <v>299472</v>
      </c>
    </row>
    <row r="15" spans="1:12" ht="24" customHeight="1" x14ac:dyDescent="0.25">
      <c r="A15" s="5">
        <v>11</v>
      </c>
      <c r="B15" s="17" t="s">
        <v>6</v>
      </c>
      <c r="C15" s="13" t="s">
        <v>28</v>
      </c>
      <c r="D15" s="6">
        <v>14</v>
      </c>
      <c r="E15" s="6" t="s">
        <v>28</v>
      </c>
      <c r="F15" s="15">
        <v>107221</v>
      </c>
      <c r="G15" s="16">
        <v>7.1250017571323596</v>
      </c>
      <c r="I15">
        <v>295020</v>
      </c>
      <c r="J15">
        <v>498378</v>
      </c>
      <c r="K15">
        <f t="shared" si="0"/>
        <v>643326</v>
      </c>
      <c r="L15">
        <f t="shared" si="1"/>
        <v>1141704</v>
      </c>
    </row>
    <row r="16" spans="1:12" ht="15.75" x14ac:dyDescent="0.25">
      <c r="A16" s="9"/>
      <c r="B16" s="25" t="s">
        <v>28</v>
      </c>
      <c r="C16" s="12"/>
      <c r="D16" s="10"/>
      <c r="E16" s="10"/>
      <c r="F16" s="24" t="s">
        <v>28</v>
      </c>
      <c r="G16" s="24" t="s">
        <v>28</v>
      </c>
    </row>
    <row r="17" spans="1:7" ht="72" customHeight="1" x14ac:dyDescent="0.25">
      <c r="A17" s="36" t="s">
        <v>30</v>
      </c>
      <c r="B17" s="36"/>
      <c r="C17" s="36"/>
      <c r="D17" s="36"/>
      <c r="E17" s="36"/>
      <c r="F17" s="36"/>
      <c r="G17" s="36"/>
    </row>
    <row r="19" spans="1:7" ht="64.5" customHeight="1" x14ac:dyDescent="0.25">
      <c r="A19" s="36" t="s">
        <v>31</v>
      </c>
      <c r="B19" s="36"/>
      <c r="C19" s="36"/>
      <c r="D19" s="36"/>
      <c r="E19" s="36"/>
      <c r="F19" s="36"/>
      <c r="G19" s="36"/>
    </row>
    <row r="20" spans="1:7" x14ac:dyDescent="0.25">
      <c r="C20"/>
      <c r="D20" s="30"/>
      <c r="E20" s="30"/>
      <c r="F20" s="30"/>
    </row>
    <row r="21" spans="1:7" ht="15.75" x14ac:dyDescent="0.25">
      <c r="B21" s="44" t="s">
        <v>32</v>
      </c>
      <c r="C21" s="44"/>
      <c r="D21" s="44"/>
      <c r="E21" s="44"/>
      <c r="F21" s="44"/>
      <c r="G21" s="44"/>
    </row>
  </sheetData>
  <mergeCells count="9">
    <mergeCell ref="B21:G21"/>
    <mergeCell ref="A1:G1"/>
    <mergeCell ref="F12:F13"/>
    <mergeCell ref="G12:G13"/>
    <mergeCell ref="A17:G17"/>
    <mergeCell ref="A19:G19"/>
    <mergeCell ref="A3:D3"/>
    <mergeCell ref="B12:B13"/>
    <mergeCell ref="A12:A13"/>
  </mergeCells>
  <pageMargins left="0.35433070866141736" right="0.35433070866141736" top="0.55118110236220474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2019-07-19T08:08:07Z</dcterms:modified>
</cp:coreProperties>
</file>