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L7" i="1" l="1"/>
  <c r="M7" i="1" s="1"/>
  <c r="L8" i="1"/>
  <c r="M8" i="1" s="1"/>
  <c r="L13" i="1"/>
  <c r="M13" i="1" s="1"/>
  <c r="L14" i="1"/>
  <c r="M14" i="1" s="1"/>
  <c r="L15" i="1"/>
  <c r="M15" i="1" s="1"/>
  <c r="F12" i="1" l="1"/>
  <c r="F10" i="1"/>
  <c r="F5" i="1"/>
  <c r="F6" i="1"/>
  <c r="F4" i="1"/>
  <c r="L12" i="1" l="1"/>
  <c r="M12" i="1" s="1"/>
  <c r="L5" i="1"/>
  <c r="M5" i="1" s="1"/>
  <c r="L4" i="1"/>
  <c r="M4" i="1" s="1"/>
  <c r="L6" i="1"/>
  <c r="M6" i="1" s="1"/>
  <c r="L10" i="1"/>
  <c r="M10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<sst xmlns="http://schemas.openxmlformats.org/spreadsheetml/2006/main" count="37" uniqueCount="35">
  <si>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</si>
  <si>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</si>
  <si>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</si>
  <si>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</si>
  <si>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</si>
  <si>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</si>
  <si>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Управление + РКЦ + паспортисты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</si>
  <si>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</si>
  <si>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</si>
  <si>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</si>
  <si>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</si>
  <si>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</si>
  <si>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</si>
  <si>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</si>
  <si>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</si>
  <si>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</si>
  <si>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</si>
  <si>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</si>
  <si>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</si>
  <si>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</si>
  <si>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</si>
  <si>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</si>
  <si>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пользования(14э) </t>
  </si>
  <si>
    <t>Работы,необходимые для надлежащего содержания инженерных сетей дома</t>
  </si>
  <si>
    <t>1м2жил.пом.</t>
  </si>
  <si>
    <t>Работы,необходимые для надлежащего содержания  конструкций дома</t>
  </si>
  <si>
    <t>Содержание кровли</t>
  </si>
  <si>
    <t xml:space="preserve"> </t>
  </si>
  <si>
    <t>Дымоудаление</t>
  </si>
  <si>
    <t>секция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</si>
  <si>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</si>
  <si>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</si>
  <si>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</si>
  <si>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</si>
  <si>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Красногорское шоссе д.8 к.2!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</si>
</sst>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S6" sqref="S6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7"/>
      <c r="J1" s="7"/>
      <c r="K1" s="7"/>
    </row>
    <row r="2" spans="1:13" s="6" customFormat="1" ht="48" thickBot="1" x14ac:dyDescent="0.3">
      <c r="A2" s="28" t="s">
        <v>0</v>
      </c>
      <c r="B2" s="29" t="s">
        <v>1</v>
      </c>
      <c r="C2" s="29" t="s">
        <v>2</v>
      </c>
      <c r="D2" s="29" t="s">
        <v>11</v>
      </c>
      <c r="E2" s="29" t="s">
        <v>12</v>
      </c>
      <c r="F2" s="29" t="s">
        <v>13</v>
      </c>
      <c r="G2" s="29" t="s">
        <v>14</v>
      </c>
      <c r="H2" s="29" t="s">
        <v>3</v>
      </c>
    </row>
    <row r="3" spans="1:13" s="6" customFormat="1" ht="18" thickBot="1" x14ac:dyDescent="0.3">
      <c r="A3" s="37" t="s">
        <v>30</v>
      </c>
      <c r="B3" s="38"/>
      <c r="C3" s="31"/>
      <c r="D3" s="31"/>
      <c r="E3" s="31"/>
      <c r="F3" s="31"/>
      <c r="G3" s="31"/>
      <c r="H3" s="27">
        <f>SUM(H4:H15)</f>
        <v>37.998667570421986</v>
      </c>
    </row>
    <row r="4" spans="1:13" ht="24.75" customHeight="1" x14ac:dyDescent="0.25">
      <c r="A4" s="23">
        <v>1</v>
      </c>
      <c r="B4" s="22" t="s">
        <v>4</v>
      </c>
      <c r="C4" s="30" t="s">
        <v>7</v>
      </c>
      <c r="D4" s="26">
        <v>8.25</v>
      </c>
      <c r="E4" s="26">
        <v>1121</v>
      </c>
      <c r="F4" s="24">
        <f>D4*E4</f>
        <v>9248.25</v>
      </c>
      <c r="G4" s="24">
        <v>8708</v>
      </c>
      <c r="H4" s="25">
        <v>1.427563486183578</v>
      </c>
      <c r="J4">
        <v>258900.48000000001</v>
      </c>
      <c r="K4">
        <v>152253.59999999998</v>
      </c>
      <c r="L4">
        <f>F4*6</f>
        <v>55489.5</v>
      </c>
      <c r="M4">
        <f>K4+L4</f>
        <v>207743.09999999998</v>
      </c>
    </row>
    <row r="5" spans="1:13" ht="24" customHeight="1" x14ac:dyDescent="0.25">
      <c r="A5" s="3">
        <v>2</v>
      </c>
      <c r="B5" s="4" t="s">
        <v>22</v>
      </c>
      <c r="C5" s="10" t="s">
        <v>8</v>
      </c>
      <c r="D5" s="5">
        <v>23.4</v>
      </c>
      <c r="E5" s="5">
        <v>934.2</v>
      </c>
      <c r="F5" s="13">
        <f t="shared" ref="F5:F6" si="0">D5*E5</f>
        <v>21860.28</v>
      </c>
      <c r="G5" s="13">
        <v>22500</v>
      </c>
      <c r="H5" s="14">
        <v>3.6885827330191208</v>
      </c>
      <c r="J5">
        <v>190801.008</v>
      </c>
      <c r="K5">
        <v>113673.45600000001</v>
      </c>
      <c r="L5">
        <f>F5*6</f>
        <v>131161.68</v>
      </c>
      <c r="M5">
        <f>K5+L5</f>
        <v>244835.136</v>
      </c>
    </row>
    <row r="6" spans="1:13" ht="22.5" customHeight="1" x14ac:dyDescent="0.25">
      <c r="A6" s="3">
        <v>3</v>
      </c>
      <c r="B6" s="4" t="s">
        <v>5</v>
      </c>
      <c r="C6" s="10" t="s">
        <v>24</v>
      </c>
      <c r="D6" s="5">
        <v>2.36</v>
      </c>
      <c r="E6" s="5">
        <v>6343.9</v>
      </c>
      <c r="F6" s="13">
        <f t="shared" si="0"/>
        <v>14971.603999999998</v>
      </c>
      <c r="G6" s="13">
        <v>15726</v>
      </c>
      <c r="H6" s="14">
        <v>2.5780734248648312</v>
      </c>
      <c r="J6">
        <v>155810.16</v>
      </c>
      <c r="K6">
        <v>97983</v>
      </c>
      <c r="L6">
        <f t="shared" ref="L6:L15" si="1">F6*6</f>
        <v>89829.623999999982</v>
      </c>
      <c r="M6">
        <f t="shared" ref="M6:M14" si="2">K6+L6</f>
        <v>187812.62399999998</v>
      </c>
    </row>
    <row r="7" spans="1:13" ht="32.1" customHeight="1" x14ac:dyDescent="0.25">
      <c r="A7" s="16">
        <v>4</v>
      </c>
      <c r="B7" s="21" t="s">
        <v>23</v>
      </c>
      <c r="C7" s="10" t="s">
        <v>16</v>
      </c>
      <c r="D7" s="5">
        <v>4.7</v>
      </c>
      <c r="E7" s="5">
        <v>6811</v>
      </c>
      <c r="F7" s="17">
        <v>37539</v>
      </c>
      <c r="G7" s="19">
        <v>36137</v>
      </c>
      <c r="H7" s="20">
        <v>5.9241917432494215</v>
      </c>
      <c r="J7">
        <v>330156</v>
      </c>
      <c r="K7">
        <v>165060</v>
      </c>
      <c r="L7">
        <f t="shared" si="1"/>
        <v>225234</v>
      </c>
      <c r="M7">
        <f t="shared" si="2"/>
        <v>390294</v>
      </c>
    </row>
    <row r="8" spans="1:13" ht="32.1" customHeight="1" x14ac:dyDescent="0.25">
      <c r="A8" s="16">
        <v>5</v>
      </c>
      <c r="B8" s="21" t="s">
        <v>25</v>
      </c>
      <c r="C8" s="10" t="s">
        <v>16</v>
      </c>
      <c r="D8" s="5">
        <v>2.0099999999999998</v>
      </c>
      <c r="E8" s="5">
        <v>6811</v>
      </c>
      <c r="F8" s="17">
        <v>15357</v>
      </c>
      <c r="G8" s="19">
        <v>38597</v>
      </c>
      <c r="H8" s="20">
        <v>6.3274767887261785</v>
      </c>
      <c r="I8">
        <v>271464</v>
      </c>
      <c r="J8">
        <v>290904</v>
      </c>
      <c r="K8">
        <v>147216</v>
      </c>
      <c r="L8">
        <f t="shared" si="1"/>
        <v>92142</v>
      </c>
      <c r="M8">
        <f t="shared" si="2"/>
        <v>239358</v>
      </c>
    </row>
    <row r="9" spans="1:13" ht="21" customHeight="1" x14ac:dyDescent="0.25">
      <c r="A9" s="16">
        <v>6</v>
      </c>
      <c r="B9" s="15" t="s">
        <v>26</v>
      </c>
      <c r="C9" s="10" t="s">
        <v>15</v>
      </c>
      <c r="D9" s="5">
        <v>2.15</v>
      </c>
      <c r="E9" s="5">
        <v>697.6</v>
      </c>
      <c r="F9" s="17"/>
      <c r="G9" s="17">
        <v>1538</v>
      </c>
      <c r="H9" s="18">
        <v>0.25213512192815146</v>
      </c>
    </row>
    <row r="10" spans="1:13" ht="23.25" customHeight="1" x14ac:dyDescent="0.25">
      <c r="A10" s="3">
        <v>7</v>
      </c>
      <c r="B10" s="4" t="s">
        <v>19</v>
      </c>
      <c r="C10" s="10" t="s">
        <v>9</v>
      </c>
      <c r="D10" s="5">
        <v>1.1200000000000001</v>
      </c>
      <c r="E10" s="5">
        <v>6343.9</v>
      </c>
      <c r="F10" s="13">
        <f>D10*E10</f>
        <v>7105.1680000000006</v>
      </c>
      <c r="G10" s="13">
        <v>7613</v>
      </c>
      <c r="H10" s="14">
        <v>1.248</v>
      </c>
      <c r="J10">
        <v>81480</v>
      </c>
      <c r="K10">
        <v>40727.838000000003</v>
      </c>
      <c r="L10">
        <f t="shared" si="1"/>
        <v>42631.008000000002</v>
      </c>
      <c r="M10">
        <f t="shared" si="2"/>
        <v>83358.846000000005</v>
      </c>
    </row>
    <row r="11" spans="1:13" ht="23.25" customHeight="1" x14ac:dyDescent="0.25">
      <c r="A11" s="3">
        <v>8</v>
      </c>
      <c r="B11" s="4" t="s">
        <v>28</v>
      </c>
      <c r="C11" s="10" t="s">
        <v>29</v>
      </c>
      <c r="D11" s="5"/>
      <c r="E11" s="5">
        <v>2</v>
      </c>
      <c r="F11" s="13"/>
      <c r="G11" s="13">
        <v>11743</v>
      </c>
      <c r="H11" s="14">
        <v>1.9251123126152685</v>
      </c>
    </row>
    <row r="12" spans="1:13" ht="20.25" customHeight="1" x14ac:dyDescent="0.25">
      <c r="A12" s="3">
        <v>9</v>
      </c>
      <c r="B12" s="4" t="s">
        <v>21</v>
      </c>
      <c r="C12" s="10" t="s">
        <v>10</v>
      </c>
      <c r="D12" s="5">
        <v>12381</v>
      </c>
      <c r="E12" s="5">
        <v>4</v>
      </c>
      <c r="F12" s="13">
        <f t="shared" ref="F12" si="3">D12*E12</f>
        <v>49524</v>
      </c>
      <c r="G12" s="13">
        <v>50363</v>
      </c>
      <c r="H12" s="14">
        <v>8.2563596525796434</v>
      </c>
      <c r="J12">
        <v>639444</v>
      </c>
      <c r="K12">
        <v>319719.36</v>
      </c>
      <c r="L12">
        <f t="shared" si="1"/>
        <v>297144</v>
      </c>
      <c r="M12">
        <f t="shared" si="2"/>
        <v>616863.36</v>
      </c>
    </row>
    <row r="13" spans="1:13" ht="18.75" customHeight="1" x14ac:dyDescent="0.25">
      <c r="A13" s="40">
        <v>10</v>
      </c>
      <c r="B13" s="39" t="s">
        <v>20</v>
      </c>
      <c r="C13" s="10" t="s">
        <v>17</v>
      </c>
      <c r="D13" s="10">
        <v>0.49</v>
      </c>
      <c r="E13" s="5">
        <v>20</v>
      </c>
      <c r="F13" s="34">
        <v>158</v>
      </c>
      <c r="G13" s="34">
        <v>168</v>
      </c>
      <c r="H13" s="35">
        <f>G13/E10</f>
        <v>2.6482132442188562E-2</v>
      </c>
      <c r="J13">
        <v>1620</v>
      </c>
      <c r="K13">
        <v>882</v>
      </c>
      <c r="L13">
        <f t="shared" si="1"/>
        <v>948</v>
      </c>
      <c r="M13">
        <f t="shared" si="2"/>
        <v>1830</v>
      </c>
    </row>
    <row r="14" spans="1:13" ht="18.75" customHeight="1" x14ac:dyDescent="0.25">
      <c r="A14" s="40"/>
      <c r="B14" s="39"/>
      <c r="C14" s="10" t="s">
        <v>18</v>
      </c>
      <c r="D14" s="10">
        <v>0.27</v>
      </c>
      <c r="E14" s="5">
        <v>549</v>
      </c>
      <c r="F14" s="34"/>
      <c r="G14" s="34"/>
      <c r="H14" s="35"/>
      <c r="J14">
        <v>0</v>
      </c>
      <c r="K14">
        <v>0</v>
      </c>
      <c r="L14">
        <f t="shared" si="1"/>
        <v>0</v>
      </c>
      <c r="M14">
        <f t="shared" si="2"/>
        <v>0</v>
      </c>
    </row>
    <row r="15" spans="1:13" ht="20.25" customHeight="1" x14ac:dyDescent="0.25">
      <c r="A15" s="3">
        <v>11</v>
      </c>
      <c r="B15" s="4" t="s">
        <v>6</v>
      </c>
      <c r="C15" s="12" t="s">
        <v>27</v>
      </c>
      <c r="D15" s="5">
        <v>14</v>
      </c>
      <c r="E15" s="5" t="s">
        <v>27</v>
      </c>
      <c r="F15" s="13">
        <v>35188</v>
      </c>
      <c r="G15" s="13">
        <v>38702</v>
      </c>
      <c r="H15" s="14">
        <v>6.3446901748136009</v>
      </c>
      <c r="J15">
        <v>404148</v>
      </c>
      <c r="K15">
        <v>202020</v>
      </c>
      <c r="L15">
        <f t="shared" si="1"/>
        <v>211128</v>
      </c>
      <c r="M15">
        <f>K15+L15</f>
        <v>413148</v>
      </c>
    </row>
    <row r="16" spans="1:13" ht="15.75" x14ac:dyDescent="0.25">
      <c r="A16" s="8"/>
      <c r="B16" s="9"/>
      <c r="C16" s="11"/>
      <c r="D16" s="9"/>
      <c r="E16" s="9"/>
      <c r="F16" s="9"/>
      <c r="G16" s="9"/>
      <c r="H16" s="9"/>
    </row>
    <row r="17" spans="1:8" ht="69.75" customHeight="1" x14ac:dyDescent="0.25">
      <c r="A17" s="36" t="s">
        <v>31</v>
      </c>
      <c r="B17" s="36"/>
      <c r="C17" s="36"/>
      <c r="D17" s="36"/>
      <c r="E17" s="36"/>
      <c r="F17" s="36"/>
      <c r="G17" s="36"/>
      <c r="H17" s="36"/>
    </row>
    <row r="19" spans="1:8" ht="60.75" customHeight="1" x14ac:dyDescent="0.25">
      <c r="A19" s="36" t="s">
        <v>32</v>
      </c>
      <c r="B19" s="36"/>
      <c r="C19" s="36"/>
      <c r="D19" s="36"/>
      <c r="E19" s="36"/>
      <c r="F19" s="36"/>
      <c r="G19" s="36"/>
      <c r="H19" s="36"/>
    </row>
    <row r="20" spans="1:8" x14ac:dyDescent="0.25">
      <c r="C20"/>
      <c r="D20" s="32"/>
      <c r="E20" s="32"/>
      <c r="F20" s="32"/>
    </row>
    <row r="21" spans="1:8" ht="15.75" x14ac:dyDescent="0.25">
      <c r="B21" s="41" t="s">
        <v>33</v>
      </c>
      <c r="C21" s="41"/>
      <c r="D21" s="41"/>
      <c r="E21" s="41"/>
      <c r="F21" s="41"/>
      <c r="G21" s="41"/>
      <c r="H21" s="41"/>
    </row>
  </sheetData>
  <mergeCells count="10">
    <mergeCell ref="A19:H19"/>
    <mergeCell ref="B21:H21"/>
    <mergeCell ref="A1:H1"/>
    <mergeCell ref="F13:F14"/>
    <mergeCell ref="G13:G14"/>
    <mergeCell ref="H13:H14"/>
    <mergeCell ref="A17:H17"/>
    <mergeCell ref="A3:B3"/>
    <mergeCell ref="B13:B14"/>
    <mergeCell ref="A13:A14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2019-07-19T08:11:49Z</dcterms:modified>
</cp:coreProperties>
</file>