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F8" i="1" l="1"/>
  <c r="F7" i="1"/>
  <c r="L7" i="1" l="1"/>
  <c r="M7" i="1" s="1"/>
  <c r="L8" i="1"/>
  <c r="M8" i="1" s="1"/>
  <c r="L13" i="1"/>
  <c r="M13" i="1" s="1"/>
  <c r="L14" i="1"/>
  <c r="M14" i="1" s="1"/>
  <c r="L16" i="1"/>
  <c r="M16" i="1" s="1"/>
  <c r="F15" i="1" l="1"/>
  <c r="L15" i="1" s="1"/>
  <c r="M15" i="1" s="1"/>
  <c r="F10" i="1" l="1"/>
  <c r="L10" i="1" l="1"/>
  <c r="M10" i="1" s="1"/>
  <c r="F4" i="1"/>
  <c r="L4" i="1" l="1"/>
  <c r="M4" i="1" s="1"/>
  <c r="F12" i="1"/>
  <c r="F5" i="1"/>
  <c r="F6" i="1"/>
  <c r="L12" i="1" l="1"/>
  <c r="M12" i="1" s="1"/>
  <c r="L6" i="1"/>
  <c r="M6" i="1" s="1"/>
  <c r="L5" i="1"/>
  <c r="M5" i="1" s="1"/>
</calcChain>
</file>

<file path=xl/sharedStrings.xml><?xml version="1.0" encoding="utf-8"?>
<sst xmlns="http://schemas.openxmlformats.org/spreadsheetml/2006/main" count="40" uniqueCount="37">
  <si>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</si>
  <si>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</si>
  <si>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</si>
  <si>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</si>
  <si>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</si>
  <si>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</si>
  <si>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Управление + РКЦ + паспортисты</t>
  </si>
  <si>
    <t>1 м2 пл. помещ.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</si>
  <si>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</si>
  <si>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</si>
  <si>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</si>
  <si>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</si>
  <si>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</si>
  <si>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</si>
  <si>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</si>
  <si>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</si>
  <si>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</si>
  <si>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</si>
  <si>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</si>
  <si>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</si>
  <si>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</si>
  <si>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</si>
  <si>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пользования(16эт) </t>
  </si>
  <si>
    <t>Работы,необходимые для надлежащего содержания инженерных сетей дома</t>
  </si>
  <si>
    <t xml:space="preserve">Обслуживание узла учета </t>
  </si>
  <si>
    <t>узел учета</t>
  </si>
  <si>
    <t>1м2 жил..пом.</t>
  </si>
  <si>
    <t>Содержание кровли</t>
  </si>
  <si>
    <t xml:space="preserve"> </t>
  </si>
  <si>
    <t>Дымоудаление</t>
  </si>
  <si>
    <t>секция</t>
  </si>
  <si>
    <t>Работы,необходимые для надлежащего содержания  конструкций  дома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</si>
  <si>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</si>
  <si>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</si>
  <si>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</si>
  <si>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</si>
  <si>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Маршал Крылова д.16!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</si>
</sst>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1" t="s">
        <v>36</v>
      </c>
      <c r="B1" s="31"/>
      <c r="C1" s="31"/>
      <c r="D1" s="31"/>
      <c r="E1" s="31"/>
      <c r="F1" s="31"/>
      <c r="G1" s="31"/>
      <c r="H1" s="31"/>
      <c r="I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11</v>
      </c>
      <c r="E2" s="4" t="s">
        <v>12</v>
      </c>
      <c r="F2" s="4" t="s">
        <v>13</v>
      </c>
      <c r="G2" s="4" t="s">
        <v>14</v>
      </c>
      <c r="H2" s="26" t="s">
        <v>3</v>
      </c>
    </row>
    <row r="3" spans="1:13" s="8" customFormat="1" ht="18" thickBot="1" x14ac:dyDescent="0.3">
      <c r="A3" s="34" t="s">
        <v>32</v>
      </c>
      <c r="B3" s="35"/>
      <c r="C3" s="35"/>
      <c r="D3" s="36"/>
      <c r="E3" s="4"/>
      <c r="F3" s="4"/>
      <c r="G3" s="25"/>
      <c r="H3" s="27">
        <f>SUM(H4:H16)</f>
        <v>37.998062852088083</v>
      </c>
    </row>
    <row r="4" spans="1:13" ht="24.75" customHeight="1" x14ac:dyDescent="0.25">
      <c r="A4" s="5">
        <v>1</v>
      </c>
      <c r="B4" s="6" t="s">
        <v>4</v>
      </c>
      <c r="C4" s="12" t="s">
        <v>7</v>
      </c>
      <c r="D4" s="7">
        <v>8.25</v>
      </c>
      <c r="E4" s="7">
        <v>1397</v>
      </c>
      <c r="F4" s="16">
        <f>D4*E4</f>
        <v>11525.25</v>
      </c>
      <c r="G4" s="16">
        <v>10848</v>
      </c>
      <c r="H4" s="24">
        <v>0.87542250570324509</v>
      </c>
      <c r="J4">
        <v>525814.07999999996</v>
      </c>
      <c r="K4">
        <v>309297.59999999998</v>
      </c>
      <c r="L4">
        <f>F4*6</f>
        <v>69151.5</v>
      </c>
      <c r="M4">
        <f>K4+L4</f>
        <v>378449.1</v>
      </c>
    </row>
    <row r="5" spans="1:13" ht="24" customHeight="1" x14ac:dyDescent="0.25">
      <c r="A5" s="5">
        <v>2</v>
      </c>
      <c r="B5" s="6" t="s">
        <v>22</v>
      </c>
      <c r="C5" s="12" t="s">
        <v>8</v>
      </c>
      <c r="D5" s="7">
        <v>23.4</v>
      </c>
      <c r="E5" s="7">
        <v>2707.7</v>
      </c>
      <c r="F5" s="16">
        <f t="shared" ref="F5:F6" si="0">D5*E5</f>
        <v>63360.179999999993</v>
      </c>
      <c r="G5" s="16">
        <v>65225</v>
      </c>
      <c r="H5" s="15">
        <v>5.2635907941089757</v>
      </c>
      <c r="J5">
        <v>553020.64799999993</v>
      </c>
      <c r="K5">
        <v>329472.93599999999</v>
      </c>
      <c r="L5">
        <f t="shared" ref="L5:L16" si="1">F5*6</f>
        <v>380161.07999999996</v>
      </c>
      <c r="M5">
        <f t="shared" ref="M5:M16" si="2">K5+L5</f>
        <v>709634.01599999995</v>
      </c>
    </row>
    <row r="6" spans="1:13" ht="22.5" customHeight="1" x14ac:dyDescent="0.25">
      <c r="A6" s="5">
        <v>3</v>
      </c>
      <c r="B6" s="6" t="s">
        <v>5</v>
      </c>
      <c r="C6" s="12" t="s">
        <v>26</v>
      </c>
      <c r="D6" s="7">
        <v>2.36</v>
      </c>
      <c r="E6" s="7">
        <v>12887.4</v>
      </c>
      <c r="F6" s="16">
        <f t="shared" si="0"/>
        <v>30414.263999999999</v>
      </c>
      <c r="G6" s="16">
        <v>31947</v>
      </c>
      <c r="H6" s="15">
        <v>2.5780902276642301</v>
      </c>
      <c r="J6">
        <v>293673.60000000003</v>
      </c>
      <c r="K6">
        <v>184680</v>
      </c>
      <c r="L6">
        <f t="shared" si="1"/>
        <v>182485.584</v>
      </c>
      <c r="M6">
        <f t="shared" si="2"/>
        <v>367165.58400000003</v>
      </c>
    </row>
    <row r="7" spans="1:13" ht="32.1" customHeight="1" x14ac:dyDescent="0.25">
      <c r="A7" s="18">
        <v>4</v>
      </c>
      <c r="B7" s="23" t="s">
        <v>23</v>
      </c>
      <c r="C7" s="12" t="s">
        <v>16</v>
      </c>
      <c r="D7" s="7">
        <v>4.9000000000000004</v>
      </c>
      <c r="E7" s="7">
        <v>14241.3</v>
      </c>
      <c r="F7" s="19" t="e">
        <f>D7*E7+#REF!*#REF!+#REF!*#REF!</f>
        <v>#REF!</v>
      </c>
      <c r="G7" s="21">
        <v>78727</v>
      </c>
      <c r="H7" s="22">
        <v>6.3531883855548834</v>
      </c>
      <c r="J7">
        <v>712980</v>
      </c>
      <c r="K7">
        <v>356490</v>
      </c>
      <c r="L7" t="e">
        <f t="shared" si="1"/>
        <v>#REF!</v>
      </c>
      <c r="M7" t="e">
        <f t="shared" si="2"/>
        <v>#REF!</v>
      </c>
    </row>
    <row r="8" spans="1:13" ht="32.1" customHeight="1" x14ac:dyDescent="0.25">
      <c r="A8" s="18">
        <v>5</v>
      </c>
      <c r="B8" s="23" t="s">
        <v>31</v>
      </c>
      <c r="C8" s="12" t="s">
        <v>15</v>
      </c>
      <c r="D8" s="7">
        <v>1.92</v>
      </c>
      <c r="E8" s="7">
        <v>14241.3</v>
      </c>
      <c r="F8" s="19" t="e">
        <f>D8*E8+#REF!*#REF!+#REF!*#REF!</f>
        <v>#REF!</v>
      </c>
      <c r="G8" s="21">
        <v>41578</v>
      </c>
      <c r="H8" s="22">
        <v>3.3553020779986658</v>
      </c>
      <c r="J8">
        <v>275580</v>
      </c>
      <c r="K8">
        <v>303114</v>
      </c>
      <c r="L8" t="e">
        <f t="shared" si="1"/>
        <v>#REF!</v>
      </c>
      <c r="M8" t="e">
        <f t="shared" si="2"/>
        <v>#REF!</v>
      </c>
    </row>
    <row r="9" spans="1:13" ht="20.25" customHeight="1" x14ac:dyDescent="0.25">
      <c r="A9" s="18">
        <v>6</v>
      </c>
      <c r="B9" s="17" t="s">
        <v>27</v>
      </c>
      <c r="C9" s="12" t="s">
        <v>15</v>
      </c>
      <c r="D9" s="7">
        <v>1.96</v>
      </c>
      <c r="E9" s="7">
        <v>1304.4000000000001</v>
      </c>
      <c r="F9" s="19"/>
      <c r="G9" s="19">
        <v>2606</v>
      </c>
      <c r="H9" s="20">
        <v>0.21030153483247205</v>
      </c>
    </row>
    <row r="10" spans="1:13" ht="23.25" customHeight="1" x14ac:dyDescent="0.25">
      <c r="A10" s="5">
        <v>7</v>
      </c>
      <c r="B10" s="6" t="s">
        <v>19</v>
      </c>
      <c r="C10" s="12" t="s">
        <v>9</v>
      </c>
      <c r="D10" s="7">
        <v>1.1200000000000001</v>
      </c>
      <c r="E10" s="7">
        <v>12887.4</v>
      </c>
      <c r="F10" s="16">
        <f>D10*E10</f>
        <v>14433.888000000001</v>
      </c>
      <c r="G10" s="16">
        <v>15465</v>
      </c>
      <c r="H10" s="15">
        <v>1.248</v>
      </c>
      <c r="J10">
        <v>165480</v>
      </c>
      <c r="K10">
        <v>82737.108000000007</v>
      </c>
      <c r="L10">
        <f t="shared" si="1"/>
        <v>86603.328000000009</v>
      </c>
      <c r="M10">
        <f t="shared" si="2"/>
        <v>169340.43600000002</v>
      </c>
    </row>
    <row r="11" spans="1:13" ht="23.25" customHeight="1" x14ac:dyDescent="0.25">
      <c r="A11" s="5">
        <v>8</v>
      </c>
      <c r="B11" s="6" t="s">
        <v>29</v>
      </c>
      <c r="C11" s="12" t="s">
        <v>30</v>
      </c>
      <c r="D11" s="7"/>
      <c r="E11" s="7">
        <v>4</v>
      </c>
      <c r="F11" s="16"/>
      <c r="G11" s="16">
        <v>25883</v>
      </c>
      <c r="H11" s="15">
        <v>2.08873162934339</v>
      </c>
    </row>
    <row r="12" spans="1:13" ht="20.25" customHeight="1" x14ac:dyDescent="0.25">
      <c r="A12" s="5">
        <v>9</v>
      </c>
      <c r="B12" s="6" t="s">
        <v>21</v>
      </c>
      <c r="C12" s="12" t="s">
        <v>10</v>
      </c>
      <c r="D12" s="7">
        <v>13888.36</v>
      </c>
      <c r="E12" s="7">
        <v>8</v>
      </c>
      <c r="F12" s="16">
        <f t="shared" ref="F12" si="3">D12*E12</f>
        <v>111106.88</v>
      </c>
      <c r="G12" s="16">
        <v>112990</v>
      </c>
      <c r="H12" s="15">
        <v>9.1181774446358457</v>
      </c>
      <c r="J12">
        <v>1507164</v>
      </c>
      <c r="K12">
        <v>753581.76</v>
      </c>
      <c r="L12">
        <f t="shared" si="1"/>
        <v>666641.28</v>
      </c>
      <c r="M12">
        <f t="shared" si="2"/>
        <v>1420223.04</v>
      </c>
    </row>
    <row r="13" spans="1:13" ht="18.75" customHeight="1" x14ac:dyDescent="0.25">
      <c r="A13" s="38">
        <v>10</v>
      </c>
      <c r="B13" s="37" t="s">
        <v>20</v>
      </c>
      <c r="C13" s="12" t="s">
        <v>17</v>
      </c>
      <c r="D13" s="12">
        <v>0.49</v>
      </c>
      <c r="E13" s="7">
        <v>40</v>
      </c>
      <c r="F13" s="32">
        <v>272</v>
      </c>
      <c r="G13" s="32">
        <v>289</v>
      </c>
      <c r="H13" s="33">
        <f>G13/E10</f>
        <v>2.2425004267734378E-2</v>
      </c>
      <c r="J13">
        <v>2808</v>
      </c>
      <c r="K13">
        <v>1404</v>
      </c>
      <c r="L13">
        <f t="shared" si="1"/>
        <v>1632</v>
      </c>
      <c r="M13">
        <f t="shared" si="2"/>
        <v>3036</v>
      </c>
    </row>
    <row r="14" spans="1:13" ht="18.75" customHeight="1" x14ac:dyDescent="0.25">
      <c r="A14" s="38"/>
      <c r="B14" s="37"/>
      <c r="C14" s="12" t="s">
        <v>18</v>
      </c>
      <c r="D14" s="12">
        <v>0.27</v>
      </c>
      <c r="E14" s="7">
        <v>936.2</v>
      </c>
      <c r="F14" s="32"/>
      <c r="G14" s="32"/>
      <c r="H14" s="33"/>
      <c r="J14">
        <v>0</v>
      </c>
      <c r="K14">
        <v>0</v>
      </c>
      <c r="L14">
        <f t="shared" si="1"/>
        <v>0</v>
      </c>
      <c r="M14">
        <f t="shared" si="2"/>
        <v>0</v>
      </c>
    </row>
    <row r="15" spans="1:13" ht="18.75" customHeight="1" x14ac:dyDescent="0.25">
      <c r="A15" s="5">
        <v>11</v>
      </c>
      <c r="B15" s="6" t="s">
        <v>24</v>
      </c>
      <c r="C15" s="12" t="s">
        <v>25</v>
      </c>
      <c r="D15" s="12">
        <v>5300</v>
      </c>
      <c r="E15" s="7">
        <v>1</v>
      </c>
      <c r="F15" s="16">
        <f>D15*E15</f>
        <v>5300</v>
      </c>
      <c r="G15" s="16">
        <v>5390</v>
      </c>
      <c r="H15" s="15">
        <v>0.43496748762357029</v>
      </c>
      <c r="J15">
        <v>0</v>
      </c>
      <c r="K15">
        <v>31800</v>
      </c>
      <c r="L15">
        <f t="shared" si="1"/>
        <v>31800</v>
      </c>
      <c r="M15">
        <f t="shared" si="2"/>
        <v>63600</v>
      </c>
    </row>
    <row r="16" spans="1:13" ht="20.25" customHeight="1" x14ac:dyDescent="0.25">
      <c r="A16" s="5">
        <v>12</v>
      </c>
      <c r="B16" s="6" t="s">
        <v>6</v>
      </c>
      <c r="C16" s="14" t="s">
        <v>28</v>
      </c>
      <c r="D16" s="7" t="s">
        <v>28</v>
      </c>
      <c r="E16" s="7" t="s">
        <v>28</v>
      </c>
      <c r="F16" s="16">
        <v>68399.38</v>
      </c>
      <c r="G16" s="16">
        <v>79925</v>
      </c>
      <c r="H16" s="15">
        <v>6.4498657603550757</v>
      </c>
      <c r="J16">
        <v>820788</v>
      </c>
      <c r="K16">
        <v>410396.28</v>
      </c>
      <c r="L16">
        <f t="shared" si="1"/>
        <v>410396.28</v>
      </c>
      <c r="M16">
        <f t="shared" si="2"/>
        <v>820792.56</v>
      </c>
    </row>
    <row r="17" spans="1:8" ht="15.75" x14ac:dyDescent="0.25">
      <c r="A17" s="10"/>
      <c r="B17" s="11"/>
      <c r="C17" s="13"/>
      <c r="D17" s="11"/>
      <c r="E17" s="11"/>
      <c r="F17" s="11"/>
      <c r="G17" s="11"/>
      <c r="H17" s="11"/>
    </row>
    <row r="18" spans="1:8" ht="66" customHeight="1" x14ac:dyDescent="0.25">
      <c r="A18" s="29" t="s">
        <v>33</v>
      </c>
      <c r="B18" s="29"/>
      <c r="C18" s="29"/>
      <c r="D18" s="29"/>
      <c r="E18" s="29"/>
      <c r="F18" s="29"/>
      <c r="G18" s="29"/>
      <c r="H18" s="29"/>
    </row>
    <row r="20" spans="1:8" ht="60" customHeight="1" x14ac:dyDescent="0.25">
      <c r="A20" s="29" t="s">
        <v>34</v>
      </c>
      <c r="B20" s="29"/>
      <c r="C20" s="29"/>
      <c r="D20" s="29"/>
      <c r="E20" s="29"/>
      <c r="F20" s="29"/>
      <c r="G20" s="29"/>
      <c r="H20" s="29"/>
    </row>
    <row r="21" spans="1:8" x14ac:dyDescent="0.25">
      <c r="C21"/>
      <c r="D21" s="28"/>
      <c r="E21" s="28"/>
      <c r="F21" s="28"/>
    </row>
    <row r="22" spans="1:8" ht="15.75" x14ac:dyDescent="0.25">
      <c r="B22" s="30" t="s">
        <v>35</v>
      </c>
      <c r="C22" s="30"/>
      <c r="D22" s="30"/>
      <c r="E22" s="30"/>
      <c r="F22" s="30"/>
      <c r="G22" s="30"/>
      <c r="H22" s="30"/>
    </row>
  </sheetData>
  <mergeCells count="10">
    <mergeCell ref="A18:H18"/>
    <mergeCell ref="A20:H20"/>
    <mergeCell ref="B22:H22"/>
    <mergeCell ref="A1:H1"/>
    <mergeCell ref="F13:F14"/>
    <mergeCell ref="G13:G14"/>
    <mergeCell ref="H13:H14"/>
    <mergeCell ref="A3:D3"/>
    <mergeCell ref="B13:B14"/>
    <mergeCell ref="A13:A14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2019-07-19T08:15:38Z</dcterms:modified>
</cp:coreProperties>
</file>