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13" i="1" l="1"/>
  <c r="H3" i="1" s="1"/>
  <c r="F8" i="1" l="1"/>
  <c r="F7" i="1" l="1"/>
  <c r="L7" i="1" l="1"/>
  <c r="M7" i="1" s="1"/>
  <c r="L8" i="1"/>
  <c r="M8" i="1" s="1"/>
  <c r="L13" i="1"/>
  <c r="M13" i="1" s="1"/>
  <c r="L14" i="1"/>
  <c r="M14" i="1" s="1"/>
  <c r="L15" i="1"/>
  <c r="M15" i="1" s="1"/>
  <c r="F11" i="1" l="1"/>
  <c r="F10" i="1"/>
  <c r="F5" i="1"/>
  <c r="F6" i="1"/>
  <c r="F4" i="1"/>
  <c r="L11" i="1" l="1"/>
  <c r="M11" i="1" s="1"/>
  <c r="L4" i="1"/>
  <c r="M4" i="1" s="1"/>
  <c r="L6" i="1"/>
  <c r="M6" i="1" s="1"/>
  <c r="L5" i="1"/>
  <c r="M5" i="1" s="1"/>
  <c r="L10" i="1"/>
  <c r="M10" i="1" s="1"/>
</calcChain>
</file>

<file path=xl/sharedStrings.xml><?xml version="1.0" encoding="utf-8"?>
<sst xmlns="http://schemas.openxmlformats.org/spreadsheetml/2006/main" count="37" uniqueCount="35">
  <si>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</si>
  <si>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</si>
  <si>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</si>
  <si>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</si>
  <si>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</si>
  <si>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</si>
  <si>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Управление + РКЦ + паспортисты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</si>
  <si>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</si>
  <si>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</si>
  <si>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</si>
  <si>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</si>
  <si>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</si>
  <si>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</si>
  <si>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</si>
  <si>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</si>
  <si>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</si>
  <si>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</si>
  <si>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</si>
  <si>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</si>
  <si>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</si>
  <si>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</si>
  <si>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>Обслуживание лифтов</t>
  </si>
  <si>
    <t>Уборка мест общего пользования(17 эт.</t>
  </si>
  <si>
    <t>Работы,необходимые для надлежащего содержания инженерных сетей дома</t>
  </si>
  <si>
    <t>1м2 жил.пом.</t>
  </si>
  <si>
    <t>Содержание кровли</t>
  </si>
  <si>
    <t>Работы,необходимые для надлежащего содержания  конструкций  дома</t>
  </si>
  <si>
    <t xml:space="preserve"> </t>
  </si>
  <si>
    <t>Дымоудаление</t>
  </si>
  <si>
    <t>секции</t>
  </si>
  <si>
    <t>Содержание жилого помещения: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</si>
  <si>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</si>
  <si>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</si>
  <si>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</si>
  <si>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r>
      <t xml:space="preserve">Уважаемые собственники МКД ул. Маршал Крылова д.6!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</t>
    </r>
    <r>
      <rPr>
        <b/>
        <i/>
        <u/>
        <sz val="16"/>
        <color theme="1"/>
        <rFont val="Times New Roman"/>
        <family val="1"/>
        <charset val="204"/>
      </rPr>
      <t>с 1 сентября 2019 года.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</si>
</sst>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u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1" fontId="3" fillId="0" borderId="3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0" fillId="0" borderId="0" xfId="0" applyBorder="1"/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Normal="100" workbookViewId="0">
      <selection activeCell="R9" sqref="R9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1" max="13" width="9.140625" hidden="1" customWidth="1"/>
  </cols>
  <sheetData>
    <row r="1" spans="1:13" s="1" customFormat="1" ht="159.94999999999999" customHeight="1" x14ac:dyDescent="0.25">
      <c r="A1" s="31" t="s">
        <v>34</v>
      </c>
      <c r="B1" s="31"/>
      <c r="C1" s="31"/>
      <c r="D1" s="31"/>
      <c r="E1" s="31"/>
      <c r="F1" s="31"/>
      <c r="G1" s="31"/>
      <c r="H1" s="31"/>
      <c r="I1" s="9"/>
      <c r="J1" s="9"/>
      <c r="K1" s="9"/>
    </row>
    <row r="2" spans="1:13" s="8" customFormat="1" ht="48" thickBot="1" x14ac:dyDescent="0.3">
      <c r="A2" s="3" t="s">
        <v>0</v>
      </c>
      <c r="B2" s="4" t="s">
        <v>1</v>
      </c>
      <c r="C2" s="4" t="s">
        <v>2</v>
      </c>
      <c r="D2" s="4" t="s">
        <v>11</v>
      </c>
      <c r="E2" s="4" t="s">
        <v>12</v>
      </c>
      <c r="F2" s="4" t="s">
        <v>13</v>
      </c>
      <c r="G2" s="4" t="s">
        <v>14</v>
      </c>
      <c r="H2" s="4" t="s">
        <v>3</v>
      </c>
    </row>
    <row r="3" spans="1:13" s="8" customFormat="1" ht="18" thickBot="1" x14ac:dyDescent="0.3">
      <c r="A3" s="34" t="s">
        <v>30</v>
      </c>
      <c r="B3" s="35"/>
      <c r="C3" s="35"/>
      <c r="D3" s="36"/>
      <c r="E3" s="27"/>
      <c r="F3" s="27"/>
      <c r="G3" s="28">
        <v>36.54</v>
      </c>
      <c r="H3" s="29">
        <f>SUM(H4:H15)</f>
        <v>37.996505364583683</v>
      </c>
    </row>
    <row r="4" spans="1:13" ht="24.75" customHeight="1" x14ac:dyDescent="0.25">
      <c r="A4" s="5">
        <v>1</v>
      </c>
      <c r="B4" s="6" t="s">
        <v>4</v>
      </c>
      <c r="C4" s="12" t="s">
        <v>7</v>
      </c>
      <c r="D4" s="7">
        <v>8.25</v>
      </c>
      <c r="E4" s="7">
        <v>1288</v>
      </c>
      <c r="F4" s="15">
        <f>D4*E4</f>
        <v>10626</v>
      </c>
      <c r="G4" s="15">
        <v>9999</v>
      </c>
      <c r="H4" s="16">
        <v>0.69776224057759029</v>
      </c>
      <c r="J4">
        <v>612652.80000000005</v>
      </c>
      <c r="K4">
        <v>413191.32</v>
      </c>
      <c r="L4">
        <f>F4*6</f>
        <v>63756</v>
      </c>
      <c r="M4">
        <f>K4+L4</f>
        <v>476947.32</v>
      </c>
    </row>
    <row r="5" spans="1:13" ht="24" customHeight="1" x14ac:dyDescent="0.25">
      <c r="A5" s="5">
        <v>2</v>
      </c>
      <c r="B5" s="6" t="s">
        <v>22</v>
      </c>
      <c r="C5" s="12" t="s">
        <v>8</v>
      </c>
      <c r="D5" s="7">
        <v>23.16</v>
      </c>
      <c r="E5" s="7">
        <v>2651.5</v>
      </c>
      <c r="F5" s="15">
        <f t="shared" ref="F5:F6" si="0">D5*E5</f>
        <v>61408.74</v>
      </c>
      <c r="G5" s="15">
        <v>72557</v>
      </c>
      <c r="H5" s="16">
        <v>5.0632598149403156</v>
      </c>
      <c r="J5">
        <v>690637.55999999994</v>
      </c>
      <c r="K5">
        <v>331225.38</v>
      </c>
      <c r="L5">
        <f t="shared" ref="L5:L15" si="1">F5*6</f>
        <v>368452.44</v>
      </c>
      <c r="M5">
        <f t="shared" ref="M5:M15" si="2">K5+L5</f>
        <v>699677.82000000007</v>
      </c>
    </row>
    <row r="6" spans="1:13" ht="22.5" customHeight="1" x14ac:dyDescent="0.25">
      <c r="A6" s="5">
        <v>3</v>
      </c>
      <c r="B6" s="6" t="s">
        <v>5</v>
      </c>
      <c r="C6" s="12" t="s">
        <v>24</v>
      </c>
      <c r="D6" s="7">
        <v>2.36</v>
      </c>
      <c r="E6" s="7">
        <v>14903.3</v>
      </c>
      <c r="F6" s="15">
        <f t="shared" si="0"/>
        <v>35171.787999999993</v>
      </c>
      <c r="G6" s="15">
        <v>36853</v>
      </c>
      <c r="H6" s="16">
        <v>2.571720357236317</v>
      </c>
      <c r="J6">
        <v>255740.76</v>
      </c>
      <c r="K6">
        <v>184488.47999999998</v>
      </c>
      <c r="L6">
        <f t="shared" si="1"/>
        <v>211030.72799999994</v>
      </c>
      <c r="M6">
        <f t="shared" si="2"/>
        <v>395519.20799999993</v>
      </c>
    </row>
    <row r="7" spans="1:13" ht="32.1" customHeight="1" x14ac:dyDescent="0.25">
      <c r="A7" s="5">
        <v>4</v>
      </c>
      <c r="B7" s="17" t="s">
        <v>23</v>
      </c>
      <c r="C7" s="12" t="s">
        <v>16</v>
      </c>
      <c r="D7" s="7">
        <v>4.7</v>
      </c>
      <c r="E7" s="7">
        <v>16229.1</v>
      </c>
      <c r="F7" s="19" t="e">
        <f>D7*E7+#REF!*#REF!+#REF!*#REF!</f>
        <v>#REF!</v>
      </c>
      <c r="G7" s="21">
        <v>86041</v>
      </c>
      <c r="H7" s="22">
        <v>6.0042165158052248</v>
      </c>
      <c r="J7">
        <v>784296</v>
      </c>
      <c r="K7">
        <v>387762</v>
      </c>
      <c r="L7" t="e">
        <f t="shared" si="1"/>
        <v>#REF!</v>
      </c>
      <c r="M7" t="e">
        <f t="shared" si="2"/>
        <v>#REF!</v>
      </c>
    </row>
    <row r="8" spans="1:13" ht="32.1" customHeight="1" x14ac:dyDescent="0.25">
      <c r="A8" s="18">
        <v>5</v>
      </c>
      <c r="B8" s="17" t="s">
        <v>26</v>
      </c>
      <c r="C8" s="12" t="s">
        <v>16</v>
      </c>
      <c r="D8" s="7">
        <v>2.0299999999999998</v>
      </c>
      <c r="E8" s="7">
        <v>16229.1</v>
      </c>
      <c r="F8" s="19" t="e">
        <f>D8*E8+#REF!</f>
        <v>#REF!</v>
      </c>
      <c r="G8" s="21">
        <v>91811</v>
      </c>
      <c r="H8" s="22">
        <v>6.4068655935262662</v>
      </c>
      <c r="I8">
        <v>658680</v>
      </c>
      <c r="J8">
        <v>959280</v>
      </c>
      <c r="K8">
        <v>354150</v>
      </c>
      <c r="L8" t="e">
        <f t="shared" si="1"/>
        <v>#REF!</v>
      </c>
      <c r="M8" t="e">
        <f t="shared" si="2"/>
        <v>#REF!</v>
      </c>
    </row>
    <row r="9" spans="1:13" ht="20.25" customHeight="1" x14ac:dyDescent="0.25">
      <c r="A9" s="18">
        <v>6</v>
      </c>
      <c r="B9" s="17" t="s">
        <v>25</v>
      </c>
      <c r="C9" s="12" t="s">
        <v>15</v>
      </c>
      <c r="D9" s="7">
        <v>1.96</v>
      </c>
      <c r="E9" s="7">
        <v>1672</v>
      </c>
      <c r="F9" s="19"/>
      <c r="G9" s="19">
        <v>3336</v>
      </c>
      <c r="H9" s="20">
        <v>0.23279676313299741</v>
      </c>
    </row>
    <row r="10" spans="1:13" ht="23.25" customHeight="1" x14ac:dyDescent="0.25">
      <c r="A10" s="5">
        <v>7</v>
      </c>
      <c r="B10" s="6" t="s">
        <v>19</v>
      </c>
      <c r="C10" s="12" t="s">
        <v>9</v>
      </c>
      <c r="D10" s="7">
        <v>1.1200000000000001</v>
      </c>
      <c r="E10" s="7">
        <v>14903.3</v>
      </c>
      <c r="F10" s="15">
        <f>D10*E10</f>
        <v>16691.696</v>
      </c>
      <c r="G10" s="15">
        <v>17884</v>
      </c>
      <c r="H10" s="16">
        <v>1.248</v>
      </c>
      <c r="J10">
        <v>192804</v>
      </c>
      <c r="K10">
        <v>96111.894</v>
      </c>
      <c r="L10">
        <f t="shared" si="1"/>
        <v>100150.17600000001</v>
      </c>
      <c r="M10">
        <f t="shared" si="2"/>
        <v>196262.07</v>
      </c>
    </row>
    <row r="11" spans="1:13" ht="20.25" customHeight="1" x14ac:dyDescent="0.25">
      <c r="A11" s="5">
        <v>8</v>
      </c>
      <c r="B11" s="6" t="s">
        <v>21</v>
      </c>
      <c r="C11" s="12" t="s">
        <v>10</v>
      </c>
      <c r="D11" s="7">
        <v>13302</v>
      </c>
      <c r="E11" s="7">
        <v>8</v>
      </c>
      <c r="F11" s="15">
        <f t="shared" ref="F11" si="3">D11*E11</f>
        <v>106416</v>
      </c>
      <c r="G11" s="15">
        <v>108220</v>
      </c>
      <c r="H11" s="16">
        <v>7.5519381613468157</v>
      </c>
      <c r="J11">
        <v>1500564</v>
      </c>
      <c r="K11">
        <v>750281.28</v>
      </c>
      <c r="L11">
        <f t="shared" si="1"/>
        <v>638496</v>
      </c>
      <c r="M11">
        <f t="shared" si="2"/>
        <v>1388777.28</v>
      </c>
    </row>
    <row r="12" spans="1:13" ht="20.25" customHeight="1" x14ac:dyDescent="0.25">
      <c r="A12" s="24">
        <v>9</v>
      </c>
      <c r="B12" s="23" t="s">
        <v>28</v>
      </c>
      <c r="C12" s="12" t="s">
        <v>29</v>
      </c>
      <c r="D12" s="7"/>
      <c r="E12" s="7">
        <v>4</v>
      </c>
      <c r="F12" s="25"/>
      <c r="G12" s="25">
        <v>25883</v>
      </c>
      <c r="H12" s="26">
        <v>1.8061986271496917</v>
      </c>
    </row>
    <row r="13" spans="1:13" ht="18.75" customHeight="1" x14ac:dyDescent="0.25">
      <c r="A13" s="38">
        <v>10</v>
      </c>
      <c r="B13" s="37" t="s">
        <v>20</v>
      </c>
      <c r="C13" s="12" t="s">
        <v>17</v>
      </c>
      <c r="D13" s="12">
        <v>0.49</v>
      </c>
      <c r="E13" s="7">
        <v>40</v>
      </c>
      <c r="F13" s="32">
        <v>303</v>
      </c>
      <c r="G13" s="32">
        <v>322</v>
      </c>
      <c r="H13" s="33">
        <f>G13/E10</f>
        <v>2.1605953043956707E-2</v>
      </c>
      <c r="J13">
        <v>3108</v>
      </c>
      <c r="K13">
        <v>1692</v>
      </c>
      <c r="L13">
        <f t="shared" si="1"/>
        <v>1818</v>
      </c>
      <c r="M13">
        <f t="shared" si="2"/>
        <v>3510</v>
      </c>
    </row>
    <row r="14" spans="1:13" ht="18.75" customHeight="1" x14ac:dyDescent="0.25">
      <c r="A14" s="38"/>
      <c r="B14" s="37"/>
      <c r="C14" s="12" t="s">
        <v>18</v>
      </c>
      <c r="D14" s="12">
        <v>0.27</v>
      </c>
      <c r="E14" s="7">
        <v>1050</v>
      </c>
      <c r="F14" s="32"/>
      <c r="G14" s="32"/>
      <c r="H14" s="33"/>
      <c r="J14">
        <v>0</v>
      </c>
      <c r="K14">
        <v>0</v>
      </c>
      <c r="L14">
        <f t="shared" si="1"/>
        <v>0</v>
      </c>
      <c r="M14">
        <f t="shared" si="2"/>
        <v>0</v>
      </c>
    </row>
    <row r="15" spans="1:13" ht="20.25" customHeight="1" x14ac:dyDescent="0.25">
      <c r="A15" s="5">
        <v>11</v>
      </c>
      <c r="B15" s="6" t="s">
        <v>6</v>
      </c>
      <c r="C15" s="14" t="s">
        <v>27</v>
      </c>
      <c r="D15" s="7">
        <v>14</v>
      </c>
      <c r="E15" s="7" t="s">
        <v>27</v>
      </c>
      <c r="F15" s="15">
        <v>82666</v>
      </c>
      <c r="G15" s="15">
        <v>91600</v>
      </c>
      <c r="H15" s="16">
        <v>6.3921413378245093</v>
      </c>
      <c r="J15">
        <v>956352</v>
      </c>
      <c r="K15">
        <v>474588</v>
      </c>
      <c r="L15">
        <f t="shared" si="1"/>
        <v>495996</v>
      </c>
      <c r="M15">
        <f t="shared" si="2"/>
        <v>970584</v>
      </c>
    </row>
    <row r="16" spans="1:13" ht="15.75" x14ac:dyDescent="0.25">
      <c r="A16" s="10"/>
      <c r="B16" s="11"/>
      <c r="C16" s="13"/>
      <c r="D16" s="11"/>
      <c r="E16" s="11"/>
      <c r="F16" s="11"/>
      <c r="G16" s="11"/>
      <c r="H16" s="11"/>
    </row>
    <row r="17" spans="1:8" ht="69.75" customHeight="1" x14ac:dyDescent="0.25">
      <c r="A17" s="39" t="s">
        <v>31</v>
      </c>
      <c r="B17" s="39"/>
      <c r="C17" s="39"/>
      <c r="D17" s="39"/>
      <c r="E17" s="39"/>
      <c r="F17" s="39"/>
      <c r="G17" s="39"/>
      <c r="H17" s="39"/>
    </row>
    <row r="19" spans="1:8" ht="59.25" customHeight="1" x14ac:dyDescent="0.25">
      <c r="A19" s="39" t="s">
        <v>32</v>
      </c>
      <c r="B19" s="39"/>
      <c r="C19" s="39"/>
      <c r="D19" s="39"/>
      <c r="E19" s="39"/>
      <c r="F19" s="39"/>
      <c r="G19" s="39"/>
      <c r="H19" s="39"/>
    </row>
    <row r="20" spans="1:8" x14ac:dyDescent="0.25">
      <c r="C20"/>
      <c r="D20" s="30"/>
      <c r="E20" s="30"/>
      <c r="F20" s="30"/>
    </row>
    <row r="21" spans="1:8" ht="15.75" x14ac:dyDescent="0.25">
      <c r="B21" s="40" t="s">
        <v>33</v>
      </c>
      <c r="C21" s="40"/>
      <c r="D21" s="40"/>
      <c r="E21" s="40"/>
      <c r="F21" s="40"/>
      <c r="G21" s="40"/>
      <c r="H21" s="40"/>
    </row>
  </sheetData>
  <mergeCells count="10">
    <mergeCell ref="A17:H17"/>
    <mergeCell ref="A19:H19"/>
    <mergeCell ref="B21:H21"/>
    <mergeCell ref="A1:H1"/>
    <mergeCell ref="F13:F14"/>
    <mergeCell ref="G13:G14"/>
    <mergeCell ref="H13:H14"/>
    <mergeCell ref="A3:D3"/>
    <mergeCell ref="B13:B14"/>
    <mergeCell ref="A13:A14"/>
  </mergeCells>
  <pageMargins left="0.35433070866141736" right="0.35433070866141736" top="0.55118110236220474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2019-07-19T08:13:36Z</dcterms:modified>
</cp:coreProperties>
</file>