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3" i="1" l="1"/>
  <c r="H3" i="1" s="1"/>
  <c r="F8" i="1" l="1"/>
  <c r="F7" i="1"/>
  <c r="L7" i="1" l="1"/>
  <c r="M7" i="1" s="1"/>
  <c r="L8" i="1"/>
  <c r="M8" i="1" s="1"/>
  <c r="L13" i="1"/>
  <c r="M13" i="1" s="1"/>
  <c r="L14" i="1"/>
  <c r="M14" i="1" s="1"/>
  <c r="L15" i="1"/>
  <c r="M15" i="1" s="1"/>
  <c r="F4" i="1" l="1"/>
  <c r="L4" i="1" l="1"/>
  <c r="M4" i="1" s="1"/>
  <c r="F12" i="1"/>
  <c r="F10" i="1"/>
  <c r="F5" i="1"/>
  <c r="F6" i="1"/>
  <c r="L12" i="1" l="1"/>
  <c r="M12" i="1" s="1"/>
  <c r="L10" i="1"/>
  <c r="M10" i="1" s="1"/>
  <c r="L6" i="1"/>
  <c r="M6" i="1" s="1"/>
  <c r="L5" i="1"/>
  <c r="M5" i="1" s="1"/>
</calcChain>
</file>

<file path=xl/sharedStrings.xml><?xml version="1.0" encoding="utf-8"?>
<sst xmlns="http://schemas.openxmlformats.org/spreadsheetml/2006/main" count="37" uniqueCount="35">
  <si>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</si>
  <si>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</si>
  <si>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</si>
  <si>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</si>
  <si>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</si>
  <si>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Содержание мусоропроводов</t>
  </si>
  <si>
    <t>Управление + РКЦ + паспортисты</t>
  </si>
  <si>
    <t>1 м2 пл. помещ.</t>
  </si>
  <si>
    <t>1 м2 МОП</t>
  </si>
  <si>
    <t>1 м2 общ. пл.</t>
  </si>
  <si>
    <t>лифт</t>
  </si>
  <si>
    <t>Цена за ед. руб.</t>
  </si>
  <si>
    <t>Объем</t>
  </si>
  <si>
    <t>Норматив. стоимость в месяц, руб.</t>
  </si>
  <si>
    <t>Стоимость в руб. по утв. тарифу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</si>
  <si>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</si>
  <si>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</si>
  <si>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</si>
  <si>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</si>
  <si>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</si>
  <si>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</si>
  <si>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>Обслуживание лифтов</t>
  </si>
  <si>
    <t>Дымоудаление</t>
  </si>
  <si>
    <t xml:space="preserve">Уборка мест общего пользования(16эт) </t>
  </si>
  <si>
    <t>Работы,необходимые для надлежащего содержания инженерных сетей дома</t>
  </si>
  <si>
    <t>1м2 жил.пом.</t>
  </si>
  <si>
    <t>Содержание кровли</t>
  </si>
  <si>
    <t>Работы,необходимые для надлежащего содержания конструкций  дома</t>
  </si>
  <si>
    <t xml:space="preserve"> </t>
  </si>
  <si>
    <t>секция</t>
  </si>
  <si>
    <t>Содержание жилого помещения: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</si>
  <si>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</si>
  <si>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</si>
  <si>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</si>
  <si>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>Уважаемые собственники МКД ул. Маршал Крылова д.8!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с</t>
    </r>
    <r>
      <rPr>
        <b/>
        <i/>
        <u/>
        <sz val="16"/>
        <color theme="1"/>
        <rFont val="Times New Roman"/>
        <family val="1"/>
        <charset val="204"/>
      </rPr>
      <t xml:space="preserve">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</si>
</sst>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0" fontId="0" fillId="0" borderId="0" xfId="0" applyBorder="1"/>
    <xf numFmtId="0" fontId="6" fillId="0" borderId="2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zoomScaleNormal="100" workbookViewId="0">
      <selection activeCell="Q2" sqref="Q2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7" width="15" hidden="1" customWidth="1"/>
    <col min="8" max="8" width="15.7109375" customWidth="1"/>
    <col min="9" max="13" width="0" hidden="1" customWidth="1"/>
  </cols>
  <sheetData>
    <row r="1" spans="1:13" s="1" customFormat="1" ht="146.25" customHeight="1" x14ac:dyDescent="0.25">
      <c r="A1" s="29" t="s">
        <v>34</v>
      </c>
      <c r="B1" s="29"/>
      <c r="C1" s="29"/>
      <c r="D1" s="29"/>
      <c r="E1" s="29"/>
      <c r="F1" s="29"/>
      <c r="G1" s="29"/>
      <c r="H1" s="29"/>
      <c r="I1" s="9"/>
      <c r="J1" s="9"/>
      <c r="K1" s="9"/>
      <c r="L1" s="9"/>
      <c r="M1" s="9"/>
    </row>
    <row r="2" spans="1:13" s="8" customFormat="1" ht="48" thickBot="1" x14ac:dyDescent="0.3">
      <c r="A2" s="3" t="s">
        <v>0</v>
      </c>
      <c r="B2" s="4" t="s">
        <v>1</v>
      </c>
      <c r="C2" s="4" t="s">
        <v>2</v>
      </c>
      <c r="D2" s="4" t="s">
        <v>11</v>
      </c>
      <c r="E2" s="4" t="s">
        <v>12</v>
      </c>
      <c r="F2" s="4" t="s">
        <v>13</v>
      </c>
      <c r="G2" s="4" t="s">
        <v>14</v>
      </c>
      <c r="H2" s="25" t="s">
        <v>3</v>
      </c>
    </row>
    <row r="3" spans="1:13" s="8" customFormat="1" ht="18" thickBot="1" x14ac:dyDescent="0.3">
      <c r="A3" s="32" t="s">
        <v>30</v>
      </c>
      <c r="B3" s="33"/>
      <c r="C3" s="33"/>
      <c r="D3" s="34"/>
      <c r="E3" s="4"/>
      <c r="F3" s="4"/>
      <c r="G3" s="24"/>
      <c r="H3" s="26">
        <f>SUM(H4:H15)</f>
        <v>37.996000721167036</v>
      </c>
    </row>
    <row r="4" spans="1:13" ht="24.75" customHeight="1" x14ac:dyDescent="0.25">
      <c r="A4" s="5">
        <v>1</v>
      </c>
      <c r="B4" s="6" t="s">
        <v>4</v>
      </c>
      <c r="C4" s="12" t="s">
        <v>7</v>
      </c>
      <c r="D4" s="7">
        <v>8.25</v>
      </c>
      <c r="E4" s="7">
        <v>1538</v>
      </c>
      <c r="F4" s="15">
        <f>D4*E4</f>
        <v>12688.5</v>
      </c>
      <c r="G4" s="15">
        <v>11944</v>
      </c>
      <c r="H4" s="23">
        <v>0.973713461523387</v>
      </c>
      <c r="J4">
        <v>525181.67999999993</v>
      </c>
      <c r="K4">
        <v>306170.40000000002</v>
      </c>
      <c r="L4">
        <f>F4*6</f>
        <v>76131</v>
      </c>
      <c r="M4">
        <f>K4+L4</f>
        <v>382301.4</v>
      </c>
    </row>
    <row r="5" spans="1:13" ht="24" customHeight="1" x14ac:dyDescent="0.25">
      <c r="A5" s="5">
        <v>2</v>
      </c>
      <c r="B5" s="6" t="s">
        <v>23</v>
      </c>
      <c r="C5" s="12" t="s">
        <v>8</v>
      </c>
      <c r="D5" s="7">
        <v>23.36</v>
      </c>
      <c r="E5" s="7">
        <v>2628.9</v>
      </c>
      <c r="F5" s="15">
        <f t="shared" ref="F5:F6" si="0">D5*E5</f>
        <v>61411.103999999999</v>
      </c>
      <c r="G5" s="15">
        <v>63202</v>
      </c>
      <c r="H5" s="16">
        <v>5.1524311951775879</v>
      </c>
      <c r="J5">
        <v>536926.53599999996</v>
      </c>
      <c r="K5">
        <v>319884.55200000003</v>
      </c>
      <c r="L5">
        <f t="shared" ref="L5:L15" si="1">F5*6</f>
        <v>368466.62400000001</v>
      </c>
      <c r="M5">
        <f t="shared" ref="M5:M15" si="2">K5+L5</f>
        <v>688351.17599999998</v>
      </c>
    </row>
    <row r="6" spans="1:13" ht="22.5" customHeight="1" x14ac:dyDescent="0.25">
      <c r="A6" s="5">
        <v>3</v>
      </c>
      <c r="B6" s="6" t="s">
        <v>5</v>
      </c>
      <c r="C6" s="12" t="s">
        <v>25</v>
      </c>
      <c r="D6" s="7">
        <v>2.36</v>
      </c>
      <c r="E6" s="7">
        <v>12757.1</v>
      </c>
      <c r="F6" s="15">
        <f t="shared" si="0"/>
        <v>30106.755999999998</v>
      </c>
      <c r="G6" s="15">
        <v>31624</v>
      </c>
      <c r="H6" s="16">
        <v>2.578090631883422</v>
      </c>
      <c r="J6">
        <v>280213.56</v>
      </c>
      <c r="K6">
        <v>176215.5</v>
      </c>
      <c r="L6">
        <f t="shared" si="1"/>
        <v>180640.53599999999</v>
      </c>
      <c r="M6">
        <f t="shared" si="2"/>
        <v>356856.03599999996</v>
      </c>
    </row>
    <row r="7" spans="1:13" ht="32.1" customHeight="1" x14ac:dyDescent="0.25">
      <c r="A7" s="18">
        <v>4</v>
      </c>
      <c r="B7" s="27" t="s">
        <v>24</v>
      </c>
      <c r="C7" s="12" t="s">
        <v>16</v>
      </c>
      <c r="D7" s="7">
        <v>4.99</v>
      </c>
      <c r="E7" s="7">
        <v>14071.6</v>
      </c>
      <c r="F7" s="19" t="e">
        <f>D7*E7+#REF!*#REF!+#REF!*#REF!</f>
        <v>#REF!</v>
      </c>
      <c r="G7" s="21">
        <v>79157</v>
      </c>
      <c r="H7" s="22">
        <v>6.453134333038073</v>
      </c>
      <c r="J7">
        <v>715044</v>
      </c>
      <c r="K7">
        <v>356466</v>
      </c>
      <c r="L7" t="e">
        <f t="shared" si="1"/>
        <v>#REF!</v>
      </c>
      <c r="M7" t="e">
        <f t="shared" si="2"/>
        <v>#REF!</v>
      </c>
    </row>
    <row r="8" spans="1:13" ht="32.1" customHeight="1" x14ac:dyDescent="0.25">
      <c r="A8" s="18">
        <v>5</v>
      </c>
      <c r="B8" s="27" t="s">
        <v>27</v>
      </c>
      <c r="C8" s="12" t="s">
        <v>16</v>
      </c>
      <c r="D8" s="7">
        <v>1.97</v>
      </c>
      <c r="E8" s="7">
        <v>14071.6</v>
      </c>
      <c r="F8" s="19" t="e">
        <f>D8*E8+#REF!*#REF!+#REF!*#REF!</f>
        <v>#REF!</v>
      </c>
      <c r="G8" s="21">
        <v>39318</v>
      </c>
      <c r="H8" s="22">
        <v>3.2053303650516183</v>
      </c>
      <c r="J8">
        <v>343776</v>
      </c>
      <c r="K8">
        <v>302916</v>
      </c>
      <c r="L8" t="e">
        <f t="shared" si="1"/>
        <v>#REF!</v>
      </c>
      <c r="M8" t="e">
        <f t="shared" si="2"/>
        <v>#REF!</v>
      </c>
    </row>
    <row r="9" spans="1:13" ht="20.25" customHeight="1" x14ac:dyDescent="0.25">
      <c r="A9" s="18">
        <v>6</v>
      </c>
      <c r="B9" s="17" t="s">
        <v>26</v>
      </c>
      <c r="C9" s="12" t="s">
        <v>15</v>
      </c>
      <c r="D9" s="7">
        <v>1.95</v>
      </c>
      <c r="E9" s="7">
        <v>1458.5</v>
      </c>
      <c r="F9" s="19"/>
      <c r="G9" s="19">
        <v>2892</v>
      </c>
      <c r="H9" s="20">
        <v>0.23576518174193195</v>
      </c>
    </row>
    <row r="10" spans="1:13" ht="23.25" customHeight="1" x14ac:dyDescent="0.25">
      <c r="A10" s="5">
        <v>7</v>
      </c>
      <c r="B10" s="6" t="s">
        <v>19</v>
      </c>
      <c r="C10" s="12" t="s">
        <v>9</v>
      </c>
      <c r="D10" s="7">
        <v>1.1200000000000001</v>
      </c>
      <c r="E10" s="7">
        <v>12757.1</v>
      </c>
      <c r="F10" s="15">
        <f>D10*E10</f>
        <v>14287.952000000001</v>
      </c>
      <c r="G10" s="15">
        <v>15309</v>
      </c>
      <c r="H10" s="16">
        <v>1.248</v>
      </c>
      <c r="J10">
        <v>165276</v>
      </c>
      <c r="K10">
        <v>81900.582000000009</v>
      </c>
      <c r="L10">
        <f t="shared" si="1"/>
        <v>85727.712</v>
      </c>
      <c r="M10">
        <f t="shared" si="2"/>
        <v>167628.29399999999</v>
      </c>
    </row>
    <row r="11" spans="1:13" ht="23.25" customHeight="1" x14ac:dyDescent="0.25">
      <c r="A11" s="5">
        <v>8</v>
      </c>
      <c r="B11" s="6" t="s">
        <v>22</v>
      </c>
      <c r="C11" s="12" t="s">
        <v>29</v>
      </c>
      <c r="D11" s="7"/>
      <c r="E11" s="7">
        <v>4</v>
      </c>
      <c r="F11" s="15"/>
      <c r="G11" s="15">
        <v>25883</v>
      </c>
      <c r="H11" s="16">
        <v>2.1100657672982104</v>
      </c>
    </row>
    <row r="12" spans="1:13" ht="20.25" customHeight="1" x14ac:dyDescent="0.25">
      <c r="A12" s="5">
        <v>9</v>
      </c>
      <c r="B12" s="6" t="s">
        <v>21</v>
      </c>
      <c r="C12" s="12" t="s">
        <v>10</v>
      </c>
      <c r="D12" s="7">
        <v>13888.36</v>
      </c>
      <c r="E12" s="7">
        <v>8</v>
      </c>
      <c r="F12" s="15">
        <f t="shared" ref="F12" si="3">D12*E12</f>
        <v>111106.88</v>
      </c>
      <c r="G12" s="15">
        <v>117410</v>
      </c>
      <c r="H12" s="16">
        <v>9.5716424579253907</v>
      </c>
      <c r="J12">
        <v>1507164</v>
      </c>
      <c r="K12">
        <v>753581.76</v>
      </c>
      <c r="L12">
        <f t="shared" si="1"/>
        <v>666641.28</v>
      </c>
      <c r="M12">
        <f t="shared" si="2"/>
        <v>1420223.04</v>
      </c>
    </row>
    <row r="13" spans="1:13" ht="18.75" customHeight="1" x14ac:dyDescent="0.25">
      <c r="A13" s="36">
        <v>10</v>
      </c>
      <c r="B13" s="35" t="s">
        <v>20</v>
      </c>
      <c r="C13" s="12" t="s">
        <v>17</v>
      </c>
      <c r="D13" s="12">
        <v>0.49</v>
      </c>
      <c r="E13" s="7">
        <v>40</v>
      </c>
      <c r="F13" s="30">
        <v>288</v>
      </c>
      <c r="G13" s="30">
        <v>306</v>
      </c>
      <c r="H13" s="31">
        <f>G13/E10</f>
        <v>2.3986642732282414E-2</v>
      </c>
      <c r="J13">
        <v>2952</v>
      </c>
      <c r="K13">
        <v>1608</v>
      </c>
      <c r="L13">
        <f t="shared" si="1"/>
        <v>1728</v>
      </c>
      <c r="M13">
        <f t="shared" si="2"/>
        <v>3336</v>
      </c>
    </row>
    <row r="14" spans="1:13" ht="18.75" customHeight="1" x14ac:dyDescent="0.25">
      <c r="A14" s="36"/>
      <c r="B14" s="35"/>
      <c r="C14" s="12" t="s">
        <v>18</v>
      </c>
      <c r="D14" s="12">
        <v>0.27</v>
      </c>
      <c r="E14" s="7">
        <v>995</v>
      </c>
      <c r="F14" s="30"/>
      <c r="G14" s="30"/>
      <c r="H14" s="31"/>
      <c r="J14">
        <v>0</v>
      </c>
      <c r="K14">
        <v>0</v>
      </c>
      <c r="L14">
        <f t="shared" si="1"/>
        <v>0</v>
      </c>
      <c r="M14">
        <f t="shared" si="2"/>
        <v>0</v>
      </c>
    </row>
    <row r="15" spans="1:13" ht="20.25" customHeight="1" x14ac:dyDescent="0.25">
      <c r="A15" s="5">
        <v>11</v>
      </c>
      <c r="B15" s="6" t="s">
        <v>6</v>
      </c>
      <c r="C15" s="14" t="s">
        <v>28</v>
      </c>
      <c r="D15" s="7">
        <v>14</v>
      </c>
      <c r="E15" s="7" t="s">
        <v>28</v>
      </c>
      <c r="F15" s="15">
        <v>70761</v>
      </c>
      <c r="G15" s="15">
        <v>79043</v>
      </c>
      <c r="H15" s="16">
        <v>6.4438406847951342</v>
      </c>
      <c r="J15">
        <v>819804</v>
      </c>
      <c r="K15">
        <v>406242</v>
      </c>
      <c r="L15">
        <f t="shared" si="1"/>
        <v>424566</v>
      </c>
      <c r="M15">
        <f t="shared" si="2"/>
        <v>830808</v>
      </c>
    </row>
    <row r="16" spans="1:13" ht="15.75" x14ac:dyDescent="0.25">
      <c r="A16" s="10"/>
      <c r="B16" s="11"/>
      <c r="C16" s="13"/>
      <c r="D16" s="11"/>
      <c r="E16" s="11"/>
      <c r="F16" s="11"/>
      <c r="G16" s="11"/>
      <c r="H16" s="11"/>
    </row>
    <row r="17" spans="1:8" ht="67.5" customHeight="1" x14ac:dyDescent="0.25">
      <c r="A17" s="37" t="s">
        <v>31</v>
      </c>
      <c r="B17" s="37"/>
      <c r="C17" s="37"/>
      <c r="D17" s="37"/>
      <c r="E17" s="37"/>
      <c r="F17" s="37"/>
      <c r="G17" s="37"/>
      <c r="H17" s="37"/>
    </row>
    <row r="19" spans="1:8" ht="75" customHeight="1" x14ac:dyDescent="0.25">
      <c r="A19" s="37" t="s">
        <v>32</v>
      </c>
      <c r="B19" s="37"/>
      <c r="C19" s="37"/>
      <c r="D19" s="37"/>
      <c r="E19" s="37"/>
      <c r="F19" s="37"/>
      <c r="G19" s="37"/>
      <c r="H19" s="37"/>
    </row>
    <row r="20" spans="1:8" x14ac:dyDescent="0.25">
      <c r="C20"/>
      <c r="D20" s="28"/>
      <c r="E20" s="28"/>
      <c r="F20" s="28"/>
    </row>
    <row r="21" spans="1:8" ht="15.75" x14ac:dyDescent="0.25">
      <c r="B21" s="38" t="s">
        <v>33</v>
      </c>
      <c r="C21" s="38"/>
      <c r="D21" s="38"/>
      <c r="E21" s="38"/>
      <c r="F21" s="38"/>
      <c r="G21" s="38"/>
      <c r="H21" s="38"/>
    </row>
  </sheetData>
  <mergeCells count="10">
    <mergeCell ref="A17:H17"/>
    <mergeCell ref="A19:H19"/>
    <mergeCell ref="B21:H21"/>
    <mergeCell ref="A1:H1"/>
    <mergeCell ref="F13:F14"/>
    <mergeCell ref="G13:G14"/>
    <mergeCell ref="H13:H14"/>
    <mergeCell ref="A3:D3"/>
    <mergeCell ref="B13:B14"/>
    <mergeCell ref="A13:A14"/>
  </mergeCells>
  <pageMargins left="0.35433070866141736" right="0.35433070866141736" top="0.55118110236220474" bottom="0.39370078740157483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2019-07-19T08:14:24Z</dcterms:modified>
</cp:coreProperties>
</file>