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F11" i="1" l="1"/>
  <c r="F12" i="1"/>
  <c r="L12" i="1" s="1"/>
  <c r="M12" i="1" s="1"/>
  <c r="F13" i="1"/>
  <c r="F10" i="1"/>
  <c r="F5" i="1"/>
  <c r="F6" i="1"/>
  <c r="F4" i="1"/>
  <c r="L5" i="1" l="1"/>
  <c r="M5" i="1" s="1"/>
  <c r="L4" i="1"/>
  <c r="M4" i="1" s="1"/>
  <c r="L13" i="1"/>
  <c r="M13" i="1" s="1"/>
  <c r="L6" i="1"/>
  <c r="M6" i="1" s="1"/>
  <c r="L10" i="1"/>
  <c r="M10" i="1" s="1"/>
  <c r="L11" i="1"/>
  <c r="M11" i="1" s="1"/>
  <c r="F16" i="1" l="1"/>
  <c r="L16" i="1" s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<sst xmlns="http://schemas.openxmlformats.org/spreadsheetml/2006/main" count="39" uniqueCount="37">
  <si>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</si>
  <si>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</si>
  <si>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</si>
  <si>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</si>
  <si>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</si>
  <si>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</si>
  <si>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</si>
  <si>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</si>
  <si>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</si>
  <si>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</si>
  <si>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</si>
  <si>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</si>
  <si>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</si>
  <si>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</si>
  <si>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</si>
  <si>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</si>
  <si>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</si>
  <si>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</si>
  <si>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</si>
  <si>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</si>
  <si>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</si>
  <si>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</si>
  <si>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</si>
  <si>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</si>
  <si>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</si>
  <si>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Работы, необходимые для надлежащего содержания несущих и ненесущих конструкций  дома</t>
  </si>
  <si>
    <t>1м2жил.пом.</t>
  </si>
  <si>
    <t>1 м2 пл. терр..</t>
  </si>
  <si>
    <t>Содержание кровли</t>
  </si>
  <si>
    <t>квартиры</t>
  </si>
  <si>
    <t xml:space="preserve"> 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</si>
  <si>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</si>
  <si>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</si>
  <si>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</si>
  <si>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</si>
  <si>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</si>
  <si>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д.107!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</si>
</sst>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0" fillId="0" borderId="0" xfId="0" applyBorder="1"/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20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6"/>
      <c r="J1" s="6"/>
      <c r="K1" s="6"/>
      <c r="L1" s="6"/>
      <c r="M1" s="6"/>
    </row>
    <row r="2" spans="1:13" s="5" customFormat="1" ht="48" thickBot="1" x14ac:dyDescent="0.3">
      <c r="A2" s="32" t="s">
        <v>0</v>
      </c>
      <c r="B2" s="33" t="s">
        <v>1</v>
      </c>
      <c r="C2" s="33" t="s">
        <v>2</v>
      </c>
      <c r="D2" s="33" t="s">
        <v>11</v>
      </c>
      <c r="E2" s="33" t="s">
        <v>12</v>
      </c>
      <c r="F2" s="33" t="s">
        <v>13</v>
      </c>
      <c r="G2" s="33" t="s">
        <v>14</v>
      </c>
      <c r="H2" s="33" t="s">
        <v>3</v>
      </c>
    </row>
    <row r="3" spans="1:13" s="5" customFormat="1" ht="24" customHeight="1" thickBot="1" x14ac:dyDescent="0.3">
      <c r="A3" s="44" t="s">
        <v>31</v>
      </c>
      <c r="B3" s="45"/>
      <c r="C3" s="35"/>
      <c r="D3" s="35"/>
      <c r="E3" s="35"/>
      <c r="F3" s="35"/>
      <c r="G3" s="35"/>
      <c r="H3" s="36">
        <f>SUM(H4:H16)</f>
        <v>38.218344342937456</v>
      </c>
    </row>
    <row r="4" spans="1:13" ht="26.25" customHeight="1" x14ac:dyDescent="0.25">
      <c r="A4" s="28">
        <v>1</v>
      </c>
      <c r="B4" s="27" t="s">
        <v>4</v>
      </c>
      <c r="C4" s="34" t="s">
        <v>27</v>
      </c>
      <c r="D4" s="26">
        <v>4</v>
      </c>
      <c r="E4" s="26">
        <v>1132.5999999999999</v>
      </c>
      <c r="F4" s="29">
        <f>D4*E4</f>
        <v>4530.3999999999996</v>
      </c>
      <c r="G4" s="29">
        <v>8796</v>
      </c>
      <c r="H4" s="30">
        <v>1.3392832044975405</v>
      </c>
      <c r="J4">
        <v>279569.76</v>
      </c>
      <c r="K4">
        <v>163929.59999999998</v>
      </c>
      <c r="L4">
        <f>F4*6</f>
        <v>27182.399999999998</v>
      </c>
      <c r="M4">
        <f>K4+L4</f>
        <v>191111.99999999997</v>
      </c>
    </row>
    <row r="5" spans="1:13" ht="26.25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859.7</v>
      </c>
      <c r="F5" s="13">
        <f t="shared" ref="F5:F6" si="0">D5*E5</f>
        <v>22326.409</v>
      </c>
      <c r="G5" s="13">
        <v>26545</v>
      </c>
      <c r="H5" s="12">
        <v>4.0417545092527529</v>
      </c>
      <c r="J5">
        <v>224897.52000000002</v>
      </c>
      <c r="K5">
        <v>133958.454</v>
      </c>
      <c r="L5">
        <f t="shared" ref="L5:L16" si="1">F5*6</f>
        <v>133958.454</v>
      </c>
      <c r="M5">
        <f t="shared" ref="M5:M16" si="2">K5+L5</f>
        <v>267916.908</v>
      </c>
    </row>
    <row r="6" spans="1:13" ht="26.25" customHeight="1" x14ac:dyDescent="0.25">
      <c r="A6" s="3">
        <v>3</v>
      </c>
      <c r="B6" s="14" t="s">
        <v>6</v>
      </c>
      <c r="C6" s="9" t="s">
        <v>26</v>
      </c>
      <c r="D6" s="4">
        <v>1.8</v>
      </c>
      <c r="E6" s="4">
        <v>6830.4</v>
      </c>
      <c r="F6" s="13">
        <f t="shared" si="0"/>
        <v>12294.72</v>
      </c>
      <c r="G6" s="13">
        <v>16932</v>
      </c>
      <c r="H6" s="12">
        <v>2.5780744905130009</v>
      </c>
      <c r="J6">
        <v>217668</v>
      </c>
      <c r="K6">
        <v>131835</v>
      </c>
      <c r="L6">
        <f t="shared" si="1"/>
        <v>73768.319999999992</v>
      </c>
      <c r="M6">
        <f t="shared" si="2"/>
        <v>205603.32</v>
      </c>
    </row>
    <row r="7" spans="1:13" ht="26.25" customHeight="1" x14ac:dyDescent="0.25">
      <c r="A7" s="17">
        <v>4</v>
      </c>
      <c r="B7" s="15" t="s">
        <v>24</v>
      </c>
      <c r="C7" s="9" t="s">
        <v>16</v>
      </c>
      <c r="D7" s="4">
        <v>151.09</v>
      </c>
      <c r="E7" s="23">
        <v>7260.25</v>
      </c>
      <c r="F7" s="19">
        <v>37160</v>
      </c>
      <c r="G7" s="19">
        <v>43020</v>
      </c>
      <c r="H7" s="21">
        <v>6.5502459592410407</v>
      </c>
      <c r="J7">
        <v>446352</v>
      </c>
      <c r="K7">
        <v>222960</v>
      </c>
      <c r="L7">
        <f t="shared" si="1"/>
        <v>222960</v>
      </c>
      <c r="M7">
        <f t="shared" si="2"/>
        <v>445920</v>
      </c>
    </row>
    <row r="8" spans="1:13" ht="31.5" x14ac:dyDescent="0.25">
      <c r="A8" s="3">
        <v>5</v>
      </c>
      <c r="B8" s="14" t="s">
        <v>25</v>
      </c>
      <c r="C8" s="9" t="s">
        <v>16</v>
      </c>
      <c r="D8" s="4">
        <v>2.87</v>
      </c>
      <c r="E8" s="23">
        <v>7260.25</v>
      </c>
      <c r="F8" s="19">
        <v>30124</v>
      </c>
      <c r="G8" s="24">
        <v>57796</v>
      </c>
      <c r="H8" s="25">
        <v>8.8000468493792479</v>
      </c>
      <c r="J8">
        <v>176508</v>
      </c>
      <c r="K8">
        <v>180744</v>
      </c>
      <c r="L8">
        <f t="shared" si="1"/>
        <v>180744</v>
      </c>
      <c r="M8">
        <f t="shared" si="2"/>
        <v>361488</v>
      </c>
    </row>
    <row r="9" spans="1:13" ht="26.25" customHeight="1" x14ac:dyDescent="0.25">
      <c r="A9" s="18">
        <v>6</v>
      </c>
      <c r="B9" s="16" t="s">
        <v>28</v>
      </c>
      <c r="C9" s="9" t="s">
        <v>15</v>
      </c>
      <c r="D9" s="4"/>
      <c r="E9" s="4">
        <v>1056.7</v>
      </c>
      <c r="F9" s="20"/>
      <c r="G9" s="20">
        <v>2320</v>
      </c>
      <c r="H9" s="22">
        <v>0.35324431951276647</v>
      </c>
    </row>
    <row r="10" spans="1:13" ht="26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6830.4</v>
      </c>
      <c r="F10" s="13">
        <f>D10*E10</f>
        <v>7650.0480000000007</v>
      </c>
      <c r="G10" s="13">
        <v>8196</v>
      </c>
      <c r="H10" s="12">
        <v>1.248</v>
      </c>
      <c r="J10">
        <v>87984</v>
      </c>
      <c r="K10">
        <v>43851.168000000005</v>
      </c>
      <c r="L10">
        <f t="shared" si="1"/>
        <v>45900.288</v>
      </c>
      <c r="M10">
        <f t="shared" si="2"/>
        <v>89751.456000000006</v>
      </c>
    </row>
    <row r="11" spans="1:13" ht="26.25" customHeight="1" x14ac:dyDescent="0.25">
      <c r="A11" s="3">
        <v>8</v>
      </c>
      <c r="B11" s="14" t="s">
        <v>21</v>
      </c>
      <c r="C11" s="9" t="s">
        <v>22</v>
      </c>
      <c r="D11" s="4">
        <v>0.13</v>
      </c>
      <c r="E11" s="4">
        <v>6830.4</v>
      </c>
      <c r="F11" s="13">
        <f t="shared" ref="F11:F13" si="3">D11*E11</f>
        <v>887.952</v>
      </c>
      <c r="G11" s="13">
        <v>2382</v>
      </c>
      <c r="H11" s="12">
        <v>0.36268446943078003</v>
      </c>
      <c r="J11">
        <v>9864</v>
      </c>
      <c r="K11">
        <v>5327.7119999999995</v>
      </c>
      <c r="L11">
        <f t="shared" si="1"/>
        <v>5327.7119999999995</v>
      </c>
      <c r="M11">
        <f t="shared" si="2"/>
        <v>10655.423999999999</v>
      </c>
    </row>
    <row r="12" spans="1:13" ht="26.25" customHeight="1" x14ac:dyDescent="0.25">
      <c r="A12" s="3">
        <v>9</v>
      </c>
      <c r="B12" s="14" t="s">
        <v>23</v>
      </c>
      <c r="C12" s="9" t="s">
        <v>10</v>
      </c>
      <c r="D12" s="4">
        <v>13421.69</v>
      </c>
      <c r="E12" s="4">
        <v>4</v>
      </c>
      <c r="F12" s="13">
        <f t="shared" si="3"/>
        <v>53686.76</v>
      </c>
      <c r="G12" s="13">
        <v>41476</v>
      </c>
      <c r="H12" s="12">
        <v>6.3151557741859925</v>
      </c>
      <c r="J12">
        <v>644244</v>
      </c>
      <c r="K12">
        <v>322120.56</v>
      </c>
      <c r="L12">
        <f t="shared" si="1"/>
        <v>322120.56</v>
      </c>
      <c r="M12">
        <f t="shared" si="2"/>
        <v>644241.12</v>
      </c>
    </row>
    <row r="13" spans="1:13" ht="26.2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143</v>
      </c>
      <c r="F13" s="13">
        <f t="shared" si="3"/>
        <v>31.46</v>
      </c>
      <c r="G13" s="13">
        <v>1550</v>
      </c>
      <c r="H13" s="12">
        <v>0.23600374795033968</v>
      </c>
      <c r="J13">
        <v>8220</v>
      </c>
      <c r="K13">
        <v>9016.1279999999988</v>
      </c>
      <c r="L13">
        <f t="shared" si="1"/>
        <v>188.76</v>
      </c>
      <c r="M13">
        <f t="shared" si="2"/>
        <v>9204.887999999999</v>
      </c>
    </row>
    <row r="14" spans="1:13" ht="13.5" customHeight="1" x14ac:dyDescent="0.25">
      <c r="A14" s="48">
        <v>11</v>
      </c>
      <c r="B14" s="46" t="s">
        <v>20</v>
      </c>
      <c r="C14" s="9" t="s">
        <v>17</v>
      </c>
      <c r="D14" s="9">
        <v>0.49</v>
      </c>
      <c r="E14" s="4">
        <v>40</v>
      </c>
      <c r="F14" s="38">
        <v>232</v>
      </c>
      <c r="G14" s="38">
        <v>264</v>
      </c>
      <c r="H14" s="40">
        <f>G14/E10</f>
        <v>3.8650737877723121E-2</v>
      </c>
      <c r="J14">
        <v>2556</v>
      </c>
      <c r="K14">
        <v>1392</v>
      </c>
      <c r="L14">
        <f t="shared" si="1"/>
        <v>1392</v>
      </c>
      <c r="M14">
        <f t="shared" si="2"/>
        <v>2784</v>
      </c>
    </row>
    <row r="15" spans="1:13" ht="13.5" customHeight="1" x14ac:dyDescent="0.25">
      <c r="A15" s="49"/>
      <c r="B15" s="47"/>
      <c r="C15" s="9" t="s">
        <v>18</v>
      </c>
      <c r="D15" s="9">
        <v>0.25</v>
      </c>
      <c r="E15" s="4">
        <v>848.6</v>
      </c>
      <c r="F15" s="39"/>
      <c r="G15" s="39"/>
      <c r="H15" s="41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6.25" customHeight="1" x14ac:dyDescent="0.25">
      <c r="A16" s="3">
        <v>12</v>
      </c>
      <c r="B16" s="14" t="s">
        <v>32</v>
      </c>
      <c r="C16" s="11" t="s">
        <v>30</v>
      </c>
      <c r="D16" s="4"/>
      <c r="E16" s="4" t="s">
        <v>30</v>
      </c>
      <c r="F16" s="13" t="e">
        <f>#REF!*0.14</f>
        <v>#REF!</v>
      </c>
      <c r="G16" s="13">
        <v>41739</v>
      </c>
      <c r="H16" s="12">
        <v>6.355200281096276</v>
      </c>
      <c r="J16">
        <v>438132</v>
      </c>
      <c r="K16">
        <v>218370.62015999999</v>
      </c>
      <c r="L16" t="e">
        <f t="shared" si="1"/>
        <v>#REF!</v>
      </c>
      <c r="M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65.25" customHeight="1" x14ac:dyDescent="0.25">
      <c r="A18" s="43" t="s">
        <v>33</v>
      </c>
      <c r="B18" s="43"/>
      <c r="C18" s="43"/>
      <c r="D18" s="43"/>
      <c r="E18" s="43"/>
      <c r="F18" s="43"/>
      <c r="G18" s="43"/>
      <c r="H18" s="43"/>
    </row>
    <row r="20" spans="1:8" ht="61.5" customHeight="1" x14ac:dyDescent="0.25">
      <c r="A20" s="43" t="s">
        <v>34</v>
      </c>
      <c r="B20" s="43"/>
      <c r="C20" s="43"/>
      <c r="D20" s="43"/>
      <c r="E20" s="43"/>
      <c r="F20" s="43"/>
      <c r="G20" s="43"/>
      <c r="H20" s="43"/>
    </row>
    <row r="21" spans="1:8" x14ac:dyDescent="0.25">
      <c r="C21"/>
      <c r="D21" s="31"/>
      <c r="E21" s="31"/>
      <c r="F21" s="31"/>
    </row>
    <row r="22" spans="1:8" ht="15.75" x14ac:dyDescent="0.25">
      <c r="B22" s="42" t="s">
        <v>35</v>
      </c>
      <c r="C22" s="42"/>
      <c r="D22" s="42"/>
      <c r="E22" s="42"/>
      <c r="F22" s="42"/>
      <c r="G22" s="42"/>
      <c r="H22" s="42"/>
    </row>
  </sheetData>
  <mergeCells count="10">
    <mergeCell ref="A1:H1"/>
    <mergeCell ref="F14:F15"/>
    <mergeCell ref="G14:G15"/>
    <mergeCell ref="H14:H15"/>
    <mergeCell ref="B22:H22"/>
    <mergeCell ref="A18:H18"/>
    <mergeCell ref="A20:H20"/>
    <mergeCell ref="A3:B3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2019-07-19T10:03:23Z</dcterms:modified>
</cp:coreProperties>
</file>