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1" i="1" l="1"/>
  <c r="L11" i="1" s="1"/>
  <c r="M11" i="1" s="1"/>
  <c r="F10" i="1"/>
  <c r="F5" i="1"/>
  <c r="F6" i="1"/>
  <c r="F4" i="1"/>
  <c r="L4" i="1" l="1"/>
  <c r="M4" i="1" s="1"/>
  <c r="L6" i="1"/>
  <c r="M6" i="1" s="1"/>
  <c r="L5" i="1"/>
  <c r="M5" i="1" s="1"/>
  <c r="F14" i="1"/>
  <c r="L10" i="1"/>
  <c r="M10" i="1" s="1"/>
  <c r="L14" i="1" l="1"/>
  <c r="M14" i="1" s="1"/>
</calcChain>
</file>

<file path=xl/sharedStrings.xml><?xml version="1.0" encoding="utf-8"?>
<sst xmlns="http://schemas.openxmlformats.org/spreadsheetml/2006/main" count="36" uniqueCount="34">
  <si>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</si>
  <si>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</si>
  <si>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</si>
  <si>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</si>
  <si>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</si>
  <si>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</si>
  <si>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</si>
  <si>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</si>
  <si>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</si>
  <si>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</si>
  <si>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</si>
  <si>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</si>
  <si>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</si>
  <si>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</si>
  <si>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</si>
  <si>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</si>
  <si>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</si>
  <si>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</si>
  <si>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</si>
  <si>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</si>
  <si>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</si>
  <si>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</si>
  <si>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 xml:space="preserve">  </t>
  </si>
  <si>
    <t>1м2жил.пом.</t>
  </si>
  <si>
    <t>1 м2 пл.терр.</t>
  </si>
  <si>
    <t>Содержание кровли</t>
  </si>
  <si>
    <t xml:space="preserve"> </t>
  </si>
  <si>
    <t>Содержание жилого помещения:</t>
  </si>
  <si>
    <t xml:space="preserve">Управление + РКЦ </t>
  </si>
  <si>
    <t>Работы, необходимые для надлежащего содержания несущих и ненесущих конструкций дома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</si>
  <si>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</si>
  <si>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</si>
  <si>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</si>
  <si>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д.113!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</si>
</sst>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zoomScaleSheetLayoutView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33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18" thickBot="1" x14ac:dyDescent="0.3">
      <c r="A3" s="38" t="s">
        <v>27</v>
      </c>
      <c r="B3" s="39"/>
      <c r="C3" s="39"/>
      <c r="D3" s="40"/>
      <c r="E3" s="4"/>
      <c r="F3" s="4"/>
      <c r="G3" s="29"/>
      <c r="H3" s="31">
        <f>SUM(H4:H14)</f>
        <v>38.003025657656288</v>
      </c>
    </row>
    <row r="4" spans="1:13" ht="24" customHeight="1" x14ac:dyDescent="0.25">
      <c r="A4" s="5">
        <v>1</v>
      </c>
      <c r="B4" s="6" t="s">
        <v>4</v>
      </c>
      <c r="C4" s="12" t="s">
        <v>24</v>
      </c>
      <c r="D4" s="7">
        <v>4</v>
      </c>
      <c r="E4" s="7">
        <v>757.3</v>
      </c>
      <c r="F4" s="15">
        <f>D4*E4</f>
        <v>3029.2</v>
      </c>
      <c r="G4" s="15">
        <v>5881</v>
      </c>
      <c r="H4" s="28">
        <v>1.166753781881307</v>
      </c>
      <c r="J4">
        <v>214269.36</v>
      </c>
      <c r="K4">
        <v>125810.40000000001</v>
      </c>
      <c r="L4">
        <f>F4*6</f>
        <v>18175.199999999997</v>
      </c>
      <c r="M4">
        <f>K4+L4</f>
        <v>143985.60000000001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947.8</v>
      </c>
      <c r="F5" s="15">
        <f t="shared" ref="F5:F6" si="0">D5*E5</f>
        <v>19221.384000000002</v>
      </c>
      <c r="G5" s="15">
        <v>22753</v>
      </c>
      <c r="H5" s="16">
        <v>4.5140535281661931</v>
      </c>
      <c r="J5">
        <v>193578.67199999999</v>
      </c>
      <c r="K5">
        <v>115328.304</v>
      </c>
      <c r="L5">
        <f t="shared" ref="L5:L14" si="1">F5*6</f>
        <v>115328.304</v>
      </c>
      <c r="M5">
        <f t="shared" ref="M5:M14" si="2">K5+L5</f>
        <v>230656.60800000001</v>
      </c>
    </row>
    <row r="6" spans="1:13" ht="24" customHeight="1" x14ac:dyDescent="0.25">
      <c r="A6" s="5">
        <v>3</v>
      </c>
      <c r="B6" s="6" t="s">
        <v>5</v>
      </c>
      <c r="C6" s="12" t="s">
        <v>23</v>
      </c>
      <c r="D6" s="7">
        <v>1.8</v>
      </c>
      <c r="E6" s="7">
        <v>5242.1000000000004</v>
      </c>
      <c r="F6" s="15">
        <f t="shared" si="0"/>
        <v>9435.7800000000007</v>
      </c>
      <c r="G6" s="15">
        <v>12995</v>
      </c>
      <c r="H6" s="16">
        <v>2.5781270864729784</v>
      </c>
      <c r="J6">
        <v>89325.72</v>
      </c>
      <c r="K6">
        <v>56173.5</v>
      </c>
      <c r="L6">
        <f t="shared" si="1"/>
        <v>56614.680000000008</v>
      </c>
      <c r="M6">
        <f t="shared" si="2"/>
        <v>112788.18000000001</v>
      </c>
    </row>
    <row r="7" spans="1:13" ht="24" customHeight="1" x14ac:dyDescent="0.25">
      <c r="A7" s="18">
        <v>4</v>
      </c>
      <c r="B7" s="27" t="s">
        <v>21</v>
      </c>
      <c r="C7" s="12" t="s">
        <v>14</v>
      </c>
      <c r="D7" s="7">
        <v>151.09</v>
      </c>
      <c r="E7" s="26">
        <v>5716</v>
      </c>
      <c r="F7" s="20">
        <v>26766</v>
      </c>
      <c r="G7" s="20">
        <v>30974</v>
      </c>
      <c r="H7" s="22">
        <v>6.1450487400087743</v>
      </c>
      <c r="J7">
        <v>321372</v>
      </c>
      <c r="K7">
        <v>160596</v>
      </c>
      <c r="L7">
        <f t="shared" si="1"/>
        <v>160596</v>
      </c>
      <c r="M7">
        <f>K7+L7</f>
        <v>321192</v>
      </c>
    </row>
    <row r="8" spans="1:13" ht="31.5" x14ac:dyDescent="0.25">
      <c r="A8" s="5">
        <v>5</v>
      </c>
      <c r="B8" s="6" t="s">
        <v>29</v>
      </c>
      <c r="C8" s="12" t="s">
        <v>14</v>
      </c>
      <c r="D8" s="7">
        <v>2.87</v>
      </c>
      <c r="E8" s="26">
        <v>5716</v>
      </c>
      <c r="F8" s="20">
        <v>35795</v>
      </c>
      <c r="G8" s="24">
        <v>51855</v>
      </c>
      <c r="H8" s="25">
        <v>10.287709124205948</v>
      </c>
      <c r="I8">
        <v>396816</v>
      </c>
      <c r="J8">
        <v>445584</v>
      </c>
      <c r="K8">
        <v>214770</v>
      </c>
      <c r="L8">
        <f t="shared" si="1"/>
        <v>214770</v>
      </c>
      <c r="M8">
        <f t="shared" si="2"/>
        <v>429540</v>
      </c>
    </row>
    <row r="9" spans="1:13" ht="24" customHeight="1" x14ac:dyDescent="0.25">
      <c r="A9" s="19">
        <v>6</v>
      </c>
      <c r="B9" s="17" t="s">
        <v>25</v>
      </c>
      <c r="C9" s="12" t="s">
        <v>13</v>
      </c>
      <c r="D9" s="7"/>
      <c r="E9" s="7">
        <v>621.4</v>
      </c>
      <c r="F9" s="21"/>
      <c r="G9" s="21">
        <v>1356</v>
      </c>
      <c r="H9" s="23">
        <v>0.26902195684935426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5242.1000000000004</v>
      </c>
      <c r="F10" s="15">
        <f>D10*E10</f>
        <v>5871.152000000001</v>
      </c>
      <c r="G10" s="15">
        <v>6291</v>
      </c>
      <c r="H10" s="16">
        <v>1.248</v>
      </c>
      <c r="J10">
        <v>67428</v>
      </c>
      <c r="K10">
        <v>33654.282000000007</v>
      </c>
      <c r="L10">
        <f t="shared" si="1"/>
        <v>35226.912000000004</v>
      </c>
      <c r="M10">
        <f t="shared" si="2"/>
        <v>68881.194000000018</v>
      </c>
    </row>
    <row r="11" spans="1:13" ht="24" customHeight="1" x14ac:dyDescent="0.25">
      <c r="A11" s="5">
        <v>9</v>
      </c>
      <c r="B11" s="6" t="s">
        <v>19</v>
      </c>
      <c r="C11" s="12" t="s">
        <v>8</v>
      </c>
      <c r="D11" s="7">
        <v>17332.04</v>
      </c>
      <c r="E11" s="7">
        <v>2</v>
      </c>
      <c r="F11" s="15">
        <f t="shared" ref="F11" si="3">D11*E11</f>
        <v>34664.080000000002</v>
      </c>
      <c r="G11" s="15">
        <v>27060</v>
      </c>
      <c r="H11" s="16">
        <v>5.3685355105778214</v>
      </c>
      <c r="J11">
        <v>415968</v>
      </c>
      <c r="K11">
        <v>207984.48</v>
      </c>
      <c r="L11">
        <f t="shared" si="1"/>
        <v>207984.48</v>
      </c>
      <c r="M11">
        <f t="shared" si="2"/>
        <v>415968.96</v>
      </c>
    </row>
    <row r="12" spans="1:13" ht="12" customHeight="1" x14ac:dyDescent="0.25">
      <c r="A12" s="44">
        <v>13</v>
      </c>
      <c r="B12" s="42" t="s">
        <v>18</v>
      </c>
      <c r="C12" s="12" t="s">
        <v>15</v>
      </c>
      <c r="D12" s="12">
        <v>0.49</v>
      </c>
      <c r="E12" s="7">
        <v>10</v>
      </c>
      <c r="F12" s="34">
        <v>113</v>
      </c>
      <c r="G12" s="34">
        <v>130</v>
      </c>
      <c r="H12" s="36">
        <f>G12/E10</f>
        <v>2.4799221685965548E-2</v>
      </c>
      <c r="J12">
        <v>1248</v>
      </c>
      <c r="K12">
        <v>678</v>
      </c>
      <c r="L12">
        <f t="shared" si="1"/>
        <v>678</v>
      </c>
      <c r="M12">
        <f t="shared" si="2"/>
        <v>1356</v>
      </c>
    </row>
    <row r="13" spans="1:13" ht="12" customHeight="1" x14ac:dyDescent="0.25">
      <c r="A13" s="45"/>
      <c r="B13" s="43"/>
      <c r="C13" s="12" t="s">
        <v>16</v>
      </c>
      <c r="D13" s="12">
        <v>0.25</v>
      </c>
      <c r="E13" s="7">
        <v>433.9</v>
      </c>
      <c r="F13" s="35"/>
      <c r="G13" s="35"/>
      <c r="H13" s="37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5">
        <v>14</v>
      </c>
      <c r="B14" s="6" t="s">
        <v>28</v>
      </c>
      <c r="C14" s="14" t="s">
        <v>26</v>
      </c>
      <c r="D14" s="7"/>
      <c r="E14" s="7" t="s">
        <v>26</v>
      </c>
      <c r="F14" s="15" t="e">
        <f>#REF!*0.14</f>
        <v>#REF!</v>
      </c>
      <c r="G14" s="15">
        <v>32264</v>
      </c>
      <c r="H14" s="16">
        <v>6.4009767078079394</v>
      </c>
      <c r="J14">
        <v>334476</v>
      </c>
      <c r="K14">
        <v>166931.52924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 t="s">
        <v>22</v>
      </c>
      <c r="H15" s="11"/>
    </row>
    <row r="16" spans="1:13" ht="68.25" customHeight="1" x14ac:dyDescent="0.25">
      <c r="A16" s="41" t="s">
        <v>30</v>
      </c>
      <c r="B16" s="41"/>
      <c r="C16" s="41"/>
      <c r="D16" s="41"/>
      <c r="E16" s="41"/>
      <c r="F16" s="41"/>
      <c r="G16" s="41"/>
      <c r="H16" s="41"/>
    </row>
    <row r="18" spans="1:8" ht="74.25" customHeight="1" x14ac:dyDescent="0.25">
      <c r="A18" s="41" t="s">
        <v>31</v>
      </c>
      <c r="B18" s="41"/>
      <c r="C18" s="41"/>
      <c r="D18" s="41"/>
      <c r="E18" s="41"/>
      <c r="F18" s="41"/>
      <c r="G18" s="41"/>
      <c r="H18" s="41"/>
    </row>
    <row r="19" spans="1:8" x14ac:dyDescent="0.25">
      <c r="C19"/>
      <c r="D19" s="32"/>
      <c r="E19" s="32"/>
      <c r="F19" s="32"/>
    </row>
    <row r="20" spans="1:8" ht="15.75" x14ac:dyDescent="0.25">
      <c r="B20" s="46" t="s">
        <v>32</v>
      </c>
      <c r="C20" s="46"/>
      <c r="D20" s="46"/>
      <c r="E20" s="46"/>
      <c r="F20" s="46"/>
      <c r="G20" s="46"/>
      <c r="H20" s="46"/>
    </row>
  </sheetData>
  <mergeCells count="10">
    <mergeCell ref="A16:H16"/>
    <mergeCell ref="A18:H18"/>
    <mergeCell ref="B12:B13"/>
    <mergeCell ref="A12:A13"/>
    <mergeCell ref="B20:H20"/>
    <mergeCell ref="A1:H1"/>
    <mergeCell ref="F12:F13"/>
    <mergeCell ref="G12:G13"/>
    <mergeCell ref="H12:H13"/>
    <mergeCell ref="A3:D3"/>
  </mergeCells>
  <pageMargins left="0.35433070866141736" right="0.35433070866141736" top="0.35433070866141736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2019-07-19T10:04:13Z</dcterms:modified>
</cp:coreProperties>
</file>