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6" i="1"/>
  <c r="L6" i="1" s="1"/>
  <c r="M6" i="1" s="1"/>
  <c r="F5" i="1"/>
  <c r="L5" i="1" s="1"/>
  <c r="M5" i="1" s="1"/>
  <c r="F4" i="1"/>
  <c r="L4" i="1" s="1"/>
  <c r="M4" i="1" s="1"/>
  <c r="F11" i="1" l="1"/>
  <c r="L11" i="1" s="1"/>
  <c r="M11" i="1" s="1"/>
  <c r="F10" i="1"/>
  <c r="L10" i="1" s="1"/>
  <c r="M10" i="1" s="1"/>
  <c r="F14" i="1" l="1"/>
  <c r="L14" i="1" s="1"/>
  <c r="M1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<sst xmlns="http://schemas.openxmlformats.org/spreadsheetml/2006/main" count="35" uniqueCount="33">
  <si>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</si>
  <si>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</si>
  <si>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</si>
  <si>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</si>
  <si>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</si>
  <si>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</si>
  <si>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</si>
  <si>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</si>
  <si>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</si>
  <si>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</si>
  <si>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</si>
  <si>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</si>
  <si>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</si>
  <si>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</si>
  <si>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</si>
  <si>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</si>
  <si>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</si>
  <si>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</si>
  <si>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</si>
  <si>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</si>
  <si>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</si>
  <si>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 необходимые для надлежащего содержания инженерных сетей дома</t>
  </si>
  <si>
    <t>1м2жил.пом.</t>
  </si>
  <si>
    <t>1 м2 пл.терр..</t>
  </si>
  <si>
    <t>Работы, 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</si>
  <si>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</si>
  <si>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</si>
  <si>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</si>
  <si>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</si>
  <si>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</si>
  <si>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</si>
  <si>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t>Содержание кровли</t>
  </si>
  <si>
    <r>
      <t xml:space="preserve">Уважаемые собственники МКД ул. Можайское шоссе д.117!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</si>
</sst>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1" max="13" width="9.140625" hidden="1" customWidth="1"/>
  </cols>
  <sheetData>
    <row r="1" spans="1:13" s="1" customFormat="1" ht="159.94999999999999" customHeight="1" x14ac:dyDescent="0.25">
      <c r="A1" s="34" t="s">
        <v>32</v>
      </c>
      <c r="B1" s="34"/>
      <c r="C1" s="34"/>
      <c r="D1" s="34"/>
      <c r="E1" s="34"/>
      <c r="F1" s="34"/>
      <c r="G1" s="34"/>
      <c r="H1" s="34"/>
      <c r="I1" s="8"/>
      <c r="J1" s="8"/>
      <c r="K1" s="8"/>
      <c r="L1" s="8"/>
      <c r="M1" s="8"/>
    </row>
    <row r="2" spans="1:13" s="7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7" customFormat="1" ht="18" thickBot="1" x14ac:dyDescent="0.3">
      <c r="A3" s="39" t="s">
        <v>26</v>
      </c>
      <c r="B3" s="40"/>
      <c r="C3" s="40"/>
      <c r="D3" s="41"/>
      <c r="E3" s="4"/>
      <c r="F3" s="4"/>
      <c r="G3" s="29"/>
      <c r="H3" s="31">
        <f>SUM(H4:H14)</f>
        <v>37.999484682223851</v>
      </c>
    </row>
    <row r="4" spans="1:13" ht="26.25" customHeight="1" x14ac:dyDescent="0.25">
      <c r="A4" s="5">
        <v>1</v>
      </c>
      <c r="B4" s="16" t="s">
        <v>4</v>
      </c>
      <c r="C4" s="11" t="s">
        <v>23</v>
      </c>
      <c r="D4" s="6">
        <v>4.5999999999999996</v>
      </c>
      <c r="E4" s="17">
        <v>2387</v>
      </c>
      <c r="F4" s="14">
        <f>D4*E4</f>
        <v>10980.199999999999</v>
      </c>
      <c r="G4" s="14">
        <v>18537</v>
      </c>
      <c r="H4" s="28">
        <v>1.1349094591094262</v>
      </c>
      <c r="J4">
        <v>711339.83999999985</v>
      </c>
      <c r="K4">
        <v>478727.52</v>
      </c>
      <c r="L4">
        <f>F4*6</f>
        <v>65881.2</v>
      </c>
      <c r="M4">
        <f>K4+L4</f>
        <v>544608.72</v>
      </c>
    </row>
    <row r="5" spans="1:13" ht="26.25" customHeight="1" x14ac:dyDescent="0.25">
      <c r="A5" s="5">
        <v>2</v>
      </c>
      <c r="B5" s="16" t="s">
        <v>20</v>
      </c>
      <c r="C5" s="11" t="s">
        <v>6</v>
      </c>
      <c r="D5" s="6">
        <v>23.39</v>
      </c>
      <c r="E5" s="6">
        <v>1767.8</v>
      </c>
      <c r="F5" s="14">
        <f>D5*E5</f>
        <v>41348.841999999997</v>
      </c>
      <c r="G5" s="14">
        <v>42472</v>
      </c>
      <c r="H5" s="15">
        <v>2.6003061200461537</v>
      </c>
      <c r="J5">
        <v>337567.87199999997</v>
      </c>
      <c r="K5">
        <v>248093.05199999997</v>
      </c>
      <c r="L5">
        <f>F5*6</f>
        <v>248093.05199999997</v>
      </c>
      <c r="M5">
        <f t="shared" ref="M5:M14" si="0">K5+L5</f>
        <v>496186.10399999993</v>
      </c>
    </row>
    <row r="6" spans="1:13" ht="26.25" customHeight="1" x14ac:dyDescent="0.25">
      <c r="A6" s="5">
        <v>3</v>
      </c>
      <c r="B6" s="16" t="s">
        <v>5</v>
      </c>
      <c r="C6" s="11" t="s">
        <v>22</v>
      </c>
      <c r="D6" s="6">
        <v>2.0699999999999998</v>
      </c>
      <c r="E6" s="6">
        <v>15919.7</v>
      </c>
      <c r="F6" s="14">
        <f>D6*E6</f>
        <v>32953.779000000002</v>
      </c>
      <c r="G6" s="14">
        <v>39464</v>
      </c>
      <c r="H6" s="15">
        <v>2.4161443002802181</v>
      </c>
      <c r="J6">
        <v>253012.2</v>
      </c>
      <c r="K6">
        <v>183290.27999999997</v>
      </c>
      <c r="L6">
        <f>F6*6</f>
        <v>197722.674</v>
      </c>
      <c r="M6">
        <f t="shared" si="0"/>
        <v>381012.95399999997</v>
      </c>
    </row>
    <row r="7" spans="1:13" ht="26.25" customHeight="1" x14ac:dyDescent="0.25">
      <c r="A7" s="19">
        <v>4</v>
      </c>
      <c r="B7" s="18" t="s">
        <v>21</v>
      </c>
      <c r="C7" s="11" t="s">
        <v>14</v>
      </c>
      <c r="D7" s="6">
        <v>151.09</v>
      </c>
      <c r="E7" s="27">
        <v>17337.150000000001</v>
      </c>
      <c r="F7" s="21">
        <v>69421</v>
      </c>
      <c r="G7" s="21">
        <v>80878</v>
      </c>
      <c r="H7" s="23">
        <v>4.9516754185602947</v>
      </c>
      <c r="J7">
        <v>736296</v>
      </c>
      <c r="K7">
        <v>416526</v>
      </c>
      <c r="L7">
        <f>F7*6</f>
        <v>416526</v>
      </c>
      <c r="M7">
        <f t="shared" si="0"/>
        <v>833052</v>
      </c>
    </row>
    <row r="8" spans="1:13" ht="26.25" customHeight="1" x14ac:dyDescent="0.25">
      <c r="A8" s="5">
        <v>5</v>
      </c>
      <c r="B8" s="16" t="s">
        <v>24</v>
      </c>
      <c r="C8" s="11" t="s">
        <v>14</v>
      </c>
      <c r="D8" s="6">
        <v>2.87</v>
      </c>
      <c r="E8" s="27">
        <v>17337.150000000001</v>
      </c>
      <c r="F8" s="21">
        <v>109813</v>
      </c>
      <c r="G8" s="25">
        <v>215623</v>
      </c>
      <c r="H8" s="26">
        <v>13.201304542350531</v>
      </c>
      <c r="I8">
        <v>1126500</v>
      </c>
      <c r="J8">
        <v>2540928</v>
      </c>
      <c r="K8">
        <v>658878</v>
      </c>
      <c r="L8">
        <f>F8*6</f>
        <v>658878</v>
      </c>
      <c r="M8">
        <f t="shared" si="0"/>
        <v>1317756</v>
      </c>
    </row>
    <row r="9" spans="1:13" ht="26.25" customHeight="1" x14ac:dyDescent="0.25">
      <c r="A9" s="20">
        <v>6</v>
      </c>
      <c r="B9" s="32" t="s">
        <v>31</v>
      </c>
      <c r="C9" s="11" t="s">
        <v>13</v>
      </c>
      <c r="D9" s="6"/>
      <c r="E9" s="6">
        <v>2085.6999999999998</v>
      </c>
      <c r="F9" s="22"/>
      <c r="G9" s="22">
        <v>4561</v>
      </c>
      <c r="H9" s="24">
        <v>0.27924270610120805</v>
      </c>
    </row>
    <row r="10" spans="1:13" ht="26.25" customHeight="1" x14ac:dyDescent="0.25">
      <c r="A10" s="5">
        <v>7</v>
      </c>
      <c r="B10" s="16" t="s">
        <v>17</v>
      </c>
      <c r="C10" s="11" t="s">
        <v>7</v>
      </c>
      <c r="D10" s="6">
        <v>1.1200000000000001</v>
      </c>
      <c r="E10" s="17">
        <v>16986.8</v>
      </c>
      <c r="F10" s="14">
        <f>D10*E10</f>
        <v>19025.216</v>
      </c>
      <c r="G10" s="14">
        <v>20384</v>
      </c>
      <c r="H10" s="15">
        <v>1.248</v>
      </c>
      <c r="J10">
        <v>223862.83199999999</v>
      </c>
      <c r="K10">
        <v>111356.18400000001</v>
      </c>
      <c r="L10">
        <f>F10*6</f>
        <v>114151.296</v>
      </c>
      <c r="M10">
        <f t="shared" si="0"/>
        <v>225507.48</v>
      </c>
    </row>
    <row r="11" spans="1:13" ht="26.25" customHeight="1" x14ac:dyDescent="0.25">
      <c r="A11" s="5">
        <v>8</v>
      </c>
      <c r="B11" s="16" t="s">
        <v>19</v>
      </c>
      <c r="C11" s="11" t="s">
        <v>8</v>
      </c>
      <c r="D11" s="6">
        <v>12735.4</v>
      </c>
      <c r="E11" s="6">
        <v>8</v>
      </c>
      <c r="F11" s="14">
        <f t="shared" ref="F11" si="1">D11*E11</f>
        <v>101883.2</v>
      </c>
      <c r="G11" s="14">
        <v>95798</v>
      </c>
      <c r="H11" s="15">
        <v>5.8651376362822898</v>
      </c>
      <c r="J11">
        <v>1222596</v>
      </c>
      <c r="K11">
        <v>611299.19999999995</v>
      </c>
      <c r="L11">
        <f>F11*6</f>
        <v>611299.19999999995</v>
      </c>
      <c r="M11">
        <f t="shared" si="0"/>
        <v>1222598.3999999999</v>
      </c>
    </row>
    <row r="12" spans="1:13" ht="14.25" customHeight="1" x14ac:dyDescent="0.25">
      <c r="A12" s="45">
        <v>9</v>
      </c>
      <c r="B12" s="43" t="s">
        <v>18</v>
      </c>
      <c r="C12" s="11" t="s">
        <v>15</v>
      </c>
      <c r="D12" s="11">
        <v>0.49</v>
      </c>
      <c r="E12" s="6">
        <v>40</v>
      </c>
      <c r="F12" s="35">
        <v>433</v>
      </c>
      <c r="G12" s="35">
        <v>495</v>
      </c>
      <c r="H12" s="37">
        <f>G12/E10</f>
        <v>2.914027362422587E-2</v>
      </c>
      <c r="J12">
        <v>4776</v>
      </c>
      <c r="K12">
        <v>2598</v>
      </c>
      <c r="L12">
        <f>F12*6</f>
        <v>2598</v>
      </c>
      <c r="M12">
        <f t="shared" si="0"/>
        <v>5196</v>
      </c>
    </row>
    <row r="13" spans="1:13" ht="14.25" customHeight="1" x14ac:dyDescent="0.25">
      <c r="A13" s="46"/>
      <c r="B13" s="44"/>
      <c r="C13" s="11" t="s">
        <v>16</v>
      </c>
      <c r="D13" s="11">
        <v>0.25</v>
      </c>
      <c r="E13" s="6">
        <v>1652.5</v>
      </c>
      <c r="F13" s="36"/>
      <c r="G13" s="36"/>
      <c r="H13" s="38"/>
      <c r="J13">
        <v>0</v>
      </c>
      <c r="K13">
        <v>0</v>
      </c>
      <c r="L13">
        <f>F13*6</f>
        <v>0</v>
      </c>
      <c r="M13">
        <f t="shared" si="0"/>
        <v>0</v>
      </c>
    </row>
    <row r="14" spans="1:13" ht="26.25" customHeight="1" x14ac:dyDescent="0.25">
      <c r="A14" s="5">
        <v>10</v>
      </c>
      <c r="B14" s="16" t="s">
        <v>27</v>
      </c>
      <c r="C14" s="13" t="s">
        <v>25</v>
      </c>
      <c r="D14" s="6"/>
      <c r="E14" s="6" t="s">
        <v>25</v>
      </c>
      <c r="F14" s="14" t="e">
        <f>#REF!*0.14</f>
        <v>#REF!</v>
      </c>
      <c r="G14" s="14">
        <v>102470</v>
      </c>
      <c r="H14" s="15">
        <v>6.273624225869499</v>
      </c>
      <c r="J14">
        <v>1109568</v>
      </c>
      <c r="K14">
        <v>552347.48687999998</v>
      </c>
      <c r="L14" t="e">
        <f>F14*6</f>
        <v>#REF!</v>
      </c>
      <c r="M14" t="e">
        <f t="shared" si="0"/>
        <v>#REF!</v>
      </c>
    </row>
    <row r="15" spans="1:13" ht="15.75" x14ac:dyDescent="0.25">
      <c r="A15" s="9"/>
      <c r="B15" s="10"/>
      <c r="C15" s="12"/>
      <c r="D15" s="10"/>
      <c r="E15" s="10"/>
      <c r="F15" s="10"/>
      <c r="G15" s="10"/>
      <c r="H15" s="10"/>
    </row>
    <row r="16" spans="1:13" ht="52.5" customHeight="1" x14ac:dyDescent="0.25">
      <c r="A16" s="42" t="s">
        <v>28</v>
      </c>
      <c r="B16" s="42"/>
      <c r="C16" s="42"/>
      <c r="D16" s="42"/>
      <c r="E16" s="42"/>
      <c r="F16" s="42"/>
      <c r="G16" s="42"/>
      <c r="H16" s="42"/>
    </row>
    <row r="18" spans="1:8" ht="65.25" customHeight="1" x14ac:dyDescent="0.25">
      <c r="A18" s="42" t="s">
        <v>29</v>
      </c>
      <c r="B18" s="42"/>
      <c r="C18" s="42"/>
      <c r="D18" s="42"/>
      <c r="E18" s="42"/>
      <c r="F18" s="42"/>
      <c r="G18" s="42"/>
      <c r="H18" s="42"/>
    </row>
    <row r="19" spans="1:8" x14ac:dyDescent="0.25">
      <c r="C19"/>
      <c r="D19" s="33"/>
      <c r="E19" s="33"/>
      <c r="F19" s="33"/>
    </row>
    <row r="20" spans="1:8" ht="15.75" x14ac:dyDescent="0.25">
      <c r="B20" s="47" t="s">
        <v>30</v>
      </c>
      <c r="C20" s="47"/>
      <c r="D20" s="47"/>
      <c r="E20" s="47"/>
      <c r="F20" s="47"/>
      <c r="G20" s="47"/>
      <c r="H20" s="47"/>
    </row>
  </sheetData>
  <mergeCells count="10">
    <mergeCell ref="A16:H16"/>
    <mergeCell ref="A18:H18"/>
    <mergeCell ref="B12:B13"/>
    <mergeCell ref="A12:A13"/>
    <mergeCell ref="B20:H20"/>
    <mergeCell ref="A1:H1"/>
    <mergeCell ref="F12:F13"/>
    <mergeCell ref="G12:G13"/>
    <mergeCell ref="H12:H13"/>
    <mergeCell ref="A3:D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2019-07-19T10:04:52Z</dcterms:modified>
</cp:coreProperties>
</file>