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6" i="1" l="1"/>
  <c r="M6" i="1" s="1"/>
  <c r="L5" i="1"/>
  <c r="M5" i="1" s="1"/>
  <c r="L10" i="1"/>
  <c r="M10" i="1" s="1"/>
  <c r="L4" i="1"/>
  <c r="M4" i="1" s="1"/>
  <c r="F14" i="1" l="1"/>
  <c r="L14" i="1" l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<sst xmlns="http://schemas.openxmlformats.org/spreadsheetml/2006/main" count="35" uniqueCount="33">
  <si>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</si>
  <si>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</si>
  <si>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</si>
  <si>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</si>
  <si>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</si>
  <si>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</si>
  <si>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</si>
  <si>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</si>
  <si>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</si>
  <si>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</si>
  <si>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</si>
  <si>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</si>
  <si>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</si>
  <si>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</si>
  <si>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</si>
  <si>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</si>
  <si>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</si>
  <si>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</si>
  <si>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</si>
  <si>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</si>
  <si>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</si>
  <si>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</si>
  <si>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</si>
  <si>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</si>
  <si>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</si>
  <si>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 конструкций  дома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</si>
  <si>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</si>
  <si>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</si>
  <si>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</si>
  <si>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</si>
  <si>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</si>
  <si>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</si>
  <si>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д.127!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</si>
</sst>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O6" sqref="O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7"/>
      <c r="J1" s="7"/>
      <c r="K1" s="7"/>
      <c r="L1" s="7"/>
      <c r="M1" s="7"/>
    </row>
    <row r="2" spans="1:13" s="6" customFormat="1" ht="48" thickBot="1" x14ac:dyDescent="0.3">
      <c r="A2" s="30" t="s">
        <v>0</v>
      </c>
      <c r="B2" s="31" t="s">
        <v>1</v>
      </c>
      <c r="C2" s="31" t="s">
        <v>2</v>
      </c>
      <c r="D2" s="31" t="s">
        <v>9</v>
      </c>
      <c r="E2" s="31" t="s">
        <v>10</v>
      </c>
      <c r="F2" s="31" t="s">
        <v>11</v>
      </c>
      <c r="G2" s="31" t="s">
        <v>12</v>
      </c>
      <c r="H2" s="31" t="s">
        <v>3</v>
      </c>
    </row>
    <row r="3" spans="1:13" s="6" customFormat="1" ht="20.25" customHeight="1" thickBot="1" x14ac:dyDescent="0.3">
      <c r="A3" s="45" t="s">
        <v>27</v>
      </c>
      <c r="B3" s="46"/>
      <c r="C3" s="46"/>
      <c r="D3" s="46"/>
      <c r="E3" s="47"/>
      <c r="F3" s="34"/>
      <c r="G3" s="35"/>
      <c r="H3" s="36">
        <f>SUM(H4:H14)</f>
        <v>37.996064697487348</v>
      </c>
    </row>
    <row r="4" spans="1:13" ht="24" customHeight="1" x14ac:dyDescent="0.25">
      <c r="A4" s="27">
        <v>1</v>
      </c>
      <c r="B4" s="26" t="s">
        <v>4</v>
      </c>
      <c r="C4" s="32" t="s">
        <v>23</v>
      </c>
      <c r="D4" s="33">
        <v>4</v>
      </c>
      <c r="E4" s="33">
        <v>1991</v>
      </c>
      <c r="F4" s="28">
        <f>D4*E4</f>
        <v>7964</v>
      </c>
      <c r="G4" s="28">
        <v>15462</v>
      </c>
      <c r="H4" s="29">
        <v>1.7385806340007786</v>
      </c>
      <c r="J4">
        <v>378248.63999999996</v>
      </c>
      <c r="K4">
        <v>221980.80000000002</v>
      </c>
      <c r="L4">
        <f>F4*6</f>
        <v>47784</v>
      </c>
      <c r="M4">
        <f>K4+L4</f>
        <v>269764.80000000005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1909.5</v>
      </c>
      <c r="F5" s="13">
        <f t="shared" ref="F5:F6" si="0">D5*E5</f>
        <v>38724.660000000003</v>
      </c>
      <c r="G5" s="13">
        <v>46012</v>
      </c>
      <c r="H5" s="14">
        <v>5.1736885352246675</v>
      </c>
      <c r="J5">
        <v>389955.43200000003</v>
      </c>
      <c r="K5">
        <v>232347.96000000002</v>
      </c>
      <c r="L5">
        <f t="shared" ref="L5:L14" si="1">F5*6</f>
        <v>232347.96000000002</v>
      </c>
      <c r="M5">
        <f t="shared" ref="M5:M14" si="2">K5+L5</f>
        <v>464695.92000000004</v>
      </c>
    </row>
    <row r="6" spans="1:13" ht="24" customHeight="1" x14ac:dyDescent="0.25">
      <c r="A6" s="3">
        <v>3</v>
      </c>
      <c r="B6" s="4" t="s">
        <v>5</v>
      </c>
      <c r="C6" s="10" t="s">
        <v>22</v>
      </c>
      <c r="D6" s="5">
        <v>1.8</v>
      </c>
      <c r="E6" s="5">
        <v>9249.2000000000007</v>
      </c>
      <c r="F6" s="13">
        <f t="shared" si="0"/>
        <v>16648.560000000001</v>
      </c>
      <c r="G6" s="13">
        <v>22928</v>
      </c>
      <c r="H6" s="14">
        <v>2.5780737793538897</v>
      </c>
      <c r="J6">
        <v>169452.59999999998</v>
      </c>
      <c r="K6">
        <v>127426.19999999998</v>
      </c>
      <c r="L6">
        <f t="shared" si="1"/>
        <v>99891.360000000015</v>
      </c>
      <c r="M6">
        <f t="shared" si="2"/>
        <v>227317.56</v>
      </c>
    </row>
    <row r="7" spans="1:13" ht="24" customHeight="1" x14ac:dyDescent="0.25">
      <c r="A7" s="15">
        <v>4</v>
      </c>
      <c r="B7" s="25" t="s">
        <v>21</v>
      </c>
      <c r="C7" s="10" t="s">
        <v>14</v>
      </c>
      <c r="D7" s="5">
        <v>151.09</v>
      </c>
      <c r="E7" s="22">
        <v>10203.950000000001</v>
      </c>
      <c r="F7" s="17">
        <v>47589</v>
      </c>
      <c r="G7" s="17">
        <v>55066</v>
      </c>
      <c r="H7" s="19">
        <v>6.1917398261471259</v>
      </c>
      <c r="J7">
        <v>571488</v>
      </c>
      <c r="K7">
        <v>285534</v>
      </c>
      <c r="L7">
        <f t="shared" si="1"/>
        <v>285534</v>
      </c>
      <c r="M7">
        <f t="shared" si="2"/>
        <v>571068</v>
      </c>
    </row>
    <row r="8" spans="1:13" ht="24" customHeight="1" x14ac:dyDescent="0.25">
      <c r="A8" s="3">
        <v>5</v>
      </c>
      <c r="B8" s="4" t="s">
        <v>25</v>
      </c>
      <c r="C8" s="10" t="s">
        <v>14</v>
      </c>
      <c r="D8" s="5">
        <v>2.87</v>
      </c>
      <c r="E8" s="22">
        <v>10203.950000000001</v>
      </c>
      <c r="F8" s="17">
        <v>40961</v>
      </c>
      <c r="G8" s="23">
        <v>52488</v>
      </c>
      <c r="H8" s="24">
        <v>5.9018639449898371</v>
      </c>
      <c r="I8">
        <v>454392</v>
      </c>
      <c r="J8">
        <v>522516</v>
      </c>
      <c r="K8">
        <v>245766</v>
      </c>
      <c r="L8">
        <f t="shared" si="1"/>
        <v>245766</v>
      </c>
      <c r="M8">
        <f t="shared" si="2"/>
        <v>491532</v>
      </c>
    </row>
    <row r="9" spans="1:13" ht="24" customHeight="1" x14ac:dyDescent="0.25">
      <c r="A9" s="16">
        <v>6</v>
      </c>
      <c r="B9" s="21" t="s">
        <v>24</v>
      </c>
      <c r="C9" s="10" t="s">
        <v>13</v>
      </c>
      <c r="D9" s="5"/>
      <c r="E9" s="5">
        <v>1210.4000000000001</v>
      </c>
      <c r="F9" s="18"/>
      <c r="G9" s="18">
        <v>2658</v>
      </c>
      <c r="H9" s="20">
        <v>0.29887125373005236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9249.2000000000007</v>
      </c>
      <c r="F10" s="13">
        <f>D10*E10</f>
        <v>10359.104000000001</v>
      </c>
      <c r="G10" s="13">
        <v>11099</v>
      </c>
      <c r="H10" s="14">
        <v>1.248</v>
      </c>
      <c r="J10">
        <v>119040</v>
      </c>
      <c r="K10">
        <v>59379.864000000016</v>
      </c>
      <c r="L10">
        <f t="shared" si="1"/>
        <v>62154.624000000011</v>
      </c>
      <c r="M10">
        <f t="shared" si="2"/>
        <v>121534.48800000003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11758.95</v>
      </c>
      <c r="E11" s="5">
        <v>6</v>
      </c>
      <c r="F11" s="13">
        <f t="shared" ref="F11" si="3">D11*E11</f>
        <v>70553.700000000012</v>
      </c>
      <c r="G11" s="13">
        <v>74634</v>
      </c>
      <c r="H11" s="14">
        <v>8.3920079574449673</v>
      </c>
      <c r="J11">
        <v>846648</v>
      </c>
      <c r="K11">
        <v>423322.20000000007</v>
      </c>
      <c r="L11">
        <f t="shared" si="1"/>
        <v>423322.20000000007</v>
      </c>
      <c r="M11">
        <f t="shared" si="2"/>
        <v>846644.40000000014</v>
      </c>
    </row>
    <row r="12" spans="1:13" ht="12" customHeight="1" x14ac:dyDescent="0.25">
      <c r="A12" s="50">
        <v>9</v>
      </c>
      <c r="B12" s="48" t="s">
        <v>18</v>
      </c>
      <c r="C12" s="10" t="s">
        <v>15</v>
      </c>
      <c r="D12" s="10">
        <v>0.49</v>
      </c>
      <c r="E12" s="5">
        <v>30</v>
      </c>
      <c r="F12" s="39">
        <v>239</v>
      </c>
      <c r="G12" s="39">
        <v>273</v>
      </c>
      <c r="H12" s="41">
        <f>G12/E10</f>
        <v>2.9516066254378755E-2</v>
      </c>
      <c r="J12">
        <v>2628</v>
      </c>
      <c r="K12">
        <v>1434</v>
      </c>
      <c r="L12">
        <f t="shared" si="1"/>
        <v>1434</v>
      </c>
      <c r="M12">
        <f t="shared" si="2"/>
        <v>2868</v>
      </c>
    </row>
    <row r="13" spans="1:13" ht="12" customHeight="1" x14ac:dyDescent="0.25">
      <c r="A13" s="51"/>
      <c r="B13" s="49"/>
      <c r="C13" s="10" t="s">
        <v>16</v>
      </c>
      <c r="D13" s="10">
        <v>0.25</v>
      </c>
      <c r="E13" s="5">
        <v>895.8</v>
      </c>
      <c r="F13" s="40"/>
      <c r="G13" s="40"/>
      <c r="H13" s="42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3">
        <v>10</v>
      </c>
      <c r="B14" s="4" t="s">
        <v>28</v>
      </c>
      <c r="C14" s="12" t="s">
        <v>26</v>
      </c>
      <c r="D14" s="5"/>
      <c r="E14" s="5" t="s">
        <v>26</v>
      </c>
      <c r="F14" s="13" t="e">
        <f>#REF!*0.14</f>
        <v>#REF!</v>
      </c>
      <c r="G14" s="13">
        <v>57307</v>
      </c>
      <c r="H14" s="14">
        <v>6.4437227003416506</v>
      </c>
      <c r="J14">
        <v>590448</v>
      </c>
      <c r="K14">
        <v>294535.22448000009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8"/>
      <c r="B15" s="9"/>
      <c r="C15" s="11"/>
      <c r="D15" s="9"/>
      <c r="E15" s="9"/>
      <c r="F15" s="9"/>
      <c r="G15" s="9"/>
      <c r="H15" s="9"/>
    </row>
    <row r="16" spans="1:13" ht="54.75" customHeight="1" x14ac:dyDescent="0.25">
      <c r="A16" s="44" t="s">
        <v>29</v>
      </c>
      <c r="B16" s="44"/>
      <c r="C16" s="44"/>
      <c r="D16" s="44"/>
      <c r="E16" s="44"/>
      <c r="F16" s="44"/>
      <c r="G16" s="44"/>
      <c r="H16" s="44"/>
    </row>
    <row r="18" spans="1:8" ht="60.75" customHeight="1" x14ac:dyDescent="0.25">
      <c r="A18" s="44" t="s">
        <v>30</v>
      </c>
      <c r="B18" s="44"/>
      <c r="C18" s="44"/>
      <c r="D18" s="44"/>
      <c r="E18" s="44"/>
      <c r="F18" s="44"/>
      <c r="G18" s="44"/>
      <c r="H18" s="44"/>
    </row>
    <row r="19" spans="1:8" x14ac:dyDescent="0.25">
      <c r="C19"/>
      <c r="D19" s="37"/>
      <c r="E19" s="37"/>
      <c r="F19" s="37"/>
    </row>
    <row r="20" spans="1:8" ht="15.75" x14ac:dyDescent="0.25">
      <c r="B20" s="43" t="s">
        <v>31</v>
      </c>
      <c r="C20" s="43"/>
      <c r="D20" s="43"/>
      <c r="E20" s="43"/>
      <c r="F20" s="43"/>
      <c r="G20" s="43"/>
      <c r="H20" s="43"/>
    </row>
  </sheetData>
  <mergeCells count="10">
    <mergeCell ref="A1:H1"/>
    <mergeCell ref="F12:F13"/>
    <mergeCell ref="G12:G13"/>
    <mergeCell ref="H12:H13"/>
    <mergeCell ref="B20:H20"/>
    <mergeCell ref="A16:H16"/>
    <mergeCell ref="A18:H18"/>
    <mergeCell ref="A3:E3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2019-07-19T10:05:13Z</dcterms:modified>
</cp:coreProperties>
</file>