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L14" i="1" l="1"/>
  <c r="M14" i="1" s="1"/>
  <c r="F11" i="1"/>
  <c r="L11" i="1" s="1"/>
  <c r="M11" i="1" s="1"/>
  <c r="F10" i="1"/>
  <c r="F5" i="1"/>
  <c r="F6" i="1"/>
  <c r="F4" i="1"/>
  <c r="L10" i="1" l="1"/>
  <c r="M10" i="1" s="1"/>
  <c r="L5" i="1"/>
  <c r="M5" i="1" s="1"/>
  <c r="L4" i="1"/>
  <c r="M4" i="1" s="1"/>
  <c r="L6" i="1"/>
  <c r="M6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<sst xmlns="http://schemas.openxmlformats.org/spreadsheetml/2006/main" count="37" uniqueCount="35">
  <si>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</si>
  <si>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</si>
  <si>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</si>
  <si>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</si>
  <si>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</si>
  <si>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</si>
  <si>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</si>
  <si>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</si>
  <si>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</si>
  <si>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</si>
  <si>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</si>
  <si>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</si>
  <si>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</si>
  <si>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</si>
  <si>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</si>
  <si>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</si>
  <si>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</si>
  <si>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</si>
  <si>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</si>
  <si>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</si>
  <si>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</si>
  <si>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</si>
  <si>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</si>
  <si>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</si>
  <si>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</si>
  <si>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</si>
  <si>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 дома</t>
  </si>
  <si>
    <t>секция</t>
  </si>
  <si>
    <t xml:space="preserve"> 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</si>
  <si>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</si>
  <si>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</si>
  <si>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</si>
  <si>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</si>
  <si>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</si>
  <si>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д.137!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</si>
</sst>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9.140625" hidden="1" customWidth="1"/>
  </cols>
  <sheetData>
    <row r="1" spans="1:13" s="1" customFormat="1" ht="159.94999999999999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10</v>
      </c>
      <c r="E2" s="4" t="s">
        <v>11</v>
      </c>
      <c r="F2" s="4" t="s">
        <v>12</v>
      </c>
      <c r="G2" s="4" t="s">
        <v>13</v>
      </c>
      <c r="H2" s="34" t="s">
        <v>3</v>
      </c>
    </row>
    <row r="3" spans="1:13" s="8" customFormat="1" ht="18" thickBot="1" x14ac:dyDescent="0.3">
      <c r="A3" s="42" t="s">
        <v>29</v>
      </c>
      <c r="B3" s="43"/>
      <c r="C3" s="43"/>
      <c r="D3" s="43"/>
      <c r="E3" s="44"/>
      <c r="F3" s="4"/>
      <c r="G3" s="33"/>
      <c r="H3" s="35">
        <f>SUM(H4:H15)</f>
        <v>38.000798372840123</v>
      </c>
    </row>
    <row r="4" spans="1:13" ht="24" customHeight="1" x14ac:dyDescent="0.25">
      <c r="A4" s="5">
        <v>1</v>
      </c>
      <c r="B4" s="6" t="s">
        <v>4</v>
      </c>
      <c r="C4" s="12" t="s">
        <v>6</v>
      </c>
      <c r="D4" s="7">
        <v>4.5999999999999996</v>
      </c>
      <c r="E4" s="7">
        <v>730.6</v>
      </c>
      <c r="F4" s="17">
        <f>D4*E4</f>
        <v>3360.7599999999998</v>
      </c>
      <c r="G4" s="17">
        <v>5674</v>
      </c>
      <c r="H4" s="32">
        <v>1.1217062368125916</v>
      </c>
      <c r="J4">
        <v>214624.31999999995</v>
      </c>
      <c r="K4">
        <v>145195.31999999998</v>
      </c>
      <c r="L4">
        <f>F4*6</f>
        <v>20164.559999999998</v>
      </c>
      <c r="M4">
        <f>K4+L4</f>
        <v>165359.87999999998</v>
      </c>
    </row>
    <row r="5" spans="1:13" ht="24" customHeight="1" x14ac:dyDescent="0.25">
      <c r="A5" s="5">
        <v>2</v>
      </c>
      <c r="B5" s="6" t="s">
        <v>21</v>
      </c>
      <c r="C5" s="12" t="s">
        <v>7</v>
      </c>
      <c r="D5" s="7">
        <v>23.39</v>
      </c>
      <c r="E5" s="7">
        <v>860.5</v>
      </c>
      <c r="F5" s="17">
        <f t="shared" ref="F5:F6" si="0">D5*E5</f>
        <v>20127.095000000001</v>
      </c>
      <c r="G5" s="17">
        <v>20984</v>
      </c>
      <c r="H5" s="19">
        <v>4.1483756914479066</v>
      </c>
      <c r="J5">
        <v>175748.52</v>
      </c>
      <c r="K5">
        <v>120762.57</v>
      </c>
      <c r="L5">
        <f t="shared" ref="L5:L15" si="1">F5*6</f>
        <v>120762.57</v>
      </c>
      <c r="M5">
        <f>K5+L5</f>
        <v>241525.14</v>
      </c>
    </row>
    <row r="6" spans="1:13" ht="24" customHeight="1" x14ac:dyDescent="0.25">
      <c r="A6" s="5">
        <v>3</v>
      </c>
      <c r="B6" s="6" t="s">
        <v>5</v>
      </c>
      <c r="C6" s="12" t="s">
        <v>24</v>
      </c>
      <c r="D6" s="7">
        <v>2.0699999999999998</v>
      </c>
      <c r="E6" s="7">
        <v>5260.7</v>
      </c>
      <c r="F6" s="17">
        <f t="shared" si="0"/>
        <v>10889.648999999999</v>
      </c>
      <c r="G6" s="17">
        <v>13041</v>
      </c>
      <c r="H6" s="19">
        <v>2.5781055753036668</v>
      </c>
      <c r="J6">
        <v>110127.6</v>
      </c>
      <c r="K6">
        <v>79444.799999999988</v>
      </c>
      <c r="L6">
        <f t="shared" si="1"/>
        <v>65337.894</v>
      </c>
      <c r="M6">
        <f>K6+L6</f>
        <v>144782.69399999999</v>
      </c>
    </row>
    <row r="7" spans="1:13" ht="24" customHeight="1" x14ac:dyDescent="0.25">
      <c r="A7" s="25">
        <v>4</v>
      </c>
      <c r="B7" s="31" t="s">
        <v>23</v>
      </c>
      <c r="C7" s="12" t="s">
        <v>15</v>
      </c>
      <c r="D7" s="7">
        <v>127.67</v>
      </c>
      <c r="E7" s="28">
        <v>5690.95</v>
      </c>
      <c r="F7" s="26">
        <v>25669</v>
      </c>
      <c r="G7" s="26">
        <v>33986</v>
      </c>
      <c r="H7" s="27">
        <v>6.7187712661813066</v>
      </c>
      <c r="J7">
        <v>308028</v>
      </c>
      <c r="K7">
        <v>154014</v>
      </c>
      <c r="L7">
        <f t="shared" si="1"/>
        <v>154014</v>
      </c>
      <c r="M7">
        <f>K7+L7</f>
        <v>308028</v>
      </c>
    </row>
    <row r="8" spans="1:13" ht="24" customHeight="1" x14ac:dyDescent="0.25">
      <c r="A8" s="5">
        <v>5</v>
      </c>
      <c r="B8" s="6" t="s">
        <v>26</v>
      </c>
      <c r="C8" s="12" t="s">
        <v>15</v>
      </c>
      <c r="D8" s="7">
        <v>2.61</v>
      </c>
      <c r="E8" s="28">
        <v>5690.95</v>
      </c>
      <c r="F8" s="26">
        <v>20252</v>
      </c>
      <c r="G8" s="29">
        <v>42941</v>
      </c>
      <c r="H8" s="30">
        <v>8.4891060125078432</v>
      </c>
      <c r="I8">
        <v>224016</v>
      </c>
      <c r="J8">
        <v>318504</v>
      </c>
      <c r="K8">
        <v>121512</v>
      </c>
      <c r="L8">
        <f t="shared" si="1"/>
        <v>121512</v>
      </c>
      <c r="M8">
        <f>K8+L8</f>
        <v>243024</v>
      </c>
    </row>
    <row r="9" spans="1:13" ht="24" customHeight="1" x14ac:dyDescent="0.25">
      <c r="A9" s="22">
        <v>6</v>
      </c>
      <c r="B9" s="21" t="s">
        <v>25</v>
      </c>
      <c r="C9" s="12" t="s">
        <v>14</v>
      </c>
      <c r="D9" s="7"/>
      <c r="E9" s="7">
        <v>561.6</v>
      </c>
      <c r="F9" s="23"/>
      <c r="G9" s="23">
        <v>1121</v>
      </c>
      <c r="H9" s="24">
        <v>0.22161309331457793</v>
      </c>
    </row>
    <row r="10" spans="1:13" ht="24" customHeight="1" x14ac:dyDescent="0.25">
      <c r="A10" s="5">
        <v>7</v>
      </c>
      <c r="B10" s="6" t="s">
        <v>18</v>
      </c>
      <c r="C10" s="12" t="s">
        <v>8</v>
      </c>
      <c r="D10" s="7">
        <v>1.1200000000000001</v>
      </c>
      <c r="E10" s="7">
        <v>5260.7</v>
      </c>
      <c r="F10" s="17">
        <f>D10*E10</f>
        <v>5891.9840000000004</v>
      </c>
      <c r="G10" s="17">
        <v>6313</v>
      </c>
      <c r="H10" s="19">
        <v>1.2480316307715704</v>
      </c>
      <c r="J10">
        <v>67548</v>
      </c>
      <c r="K10">
        <v>33773.694000000003</v>
      </c>
      <c r="L10">
        <f t="shared" si="1"/>
        <v>35351.904000000002</v>
      </c>
      <c r="M10">
        <f>K10+L10</f>
        <v>69125.597999999998</v>
      </c>
    </row>
    <row r="11" spans="1:13" ht="24" customHeight="1" x14ac:dyDescent="0.25">
      <c r="A11" s="5">
        <v>8</v>
      </c>
      <c r="B11" s="6" t="s">
        <v>20</v>
      </c>
      <c r="C11" s="12" t="s">
        <v>9</v>
      </c>
      <c r="D11" s="7">
        <v>15699.62</v>
      </c>
      <c r="E11" s="7">
        <v>2</v>
      </c>
      <c r="F11" s="17">
        <f t="shared" ref="F11" si="2">D11*E11</f>
        <v>31399.24</v>
      </c>
      <c r="G11" s="17">
        <v>29353</v>
      </c>
      <c r="H11" s="19">
        <v>5.802862736898132</v>
      </c>
      <c r="J11">
        <v>376788</v>
      </c>
      <c r="K11">
        <v>188395.44</v>
      </c>
      <c r="L11">
        <f t="shared" si="1"/>
        <v>188395.44</v>
      </c>
      <c r="M11">
        <f>K11+L11</f>
        <v>376790.88</v>
      </c>
    </row>
    <row r="12" spans="1:13" ht="12" customHeight="1" x14ac:dyDescent="0.25">
      <c r="A12" s="48">
        <v>9</v>
      </c>
      <c r="B12" s="46" t="s">
        <v>19</v>
      </c>
      <c r="C12" s="12" t="s">
        <v>16</v>
      </c>
      <c r="D12" s="12">
        <v>0.49</v>
      </c>
      <c r="E12" s="7">
        <v>10</v>
      </c>
      <c r="F12" s="38">
        <v>93</v>
      </c>
      <c r="G12" s="38">
        <v>106</v>
      </c>
      <c r="H12" s="40">
        <f>G12/E10</f>
        <v>2.0149409774364628E-2</v>
      </c>
      <c r="J12">
        <v>1020</v>
      </c>
      <c r="K12">
        <v>558</v>
      </c>
      <c r="L12">
        <f t="shared" si="1"/>
        <v>558</v>
      </c>
      <c r="M12">
        <f>K12+L12</f>
        <v>1116</v>
      </c>
    </row>
    <row r="13" spans="1:13" ht="12" customHeight="1" x14ac:dyDescent="0.25">
      <c r="A13" s="49"/>
      <c r="B13" s="47"/>
      <c r="C13" s="12" t="s">
        <v>17</v>
      </c>
      <c r="D13" s="12">
        <v>0.25</v>
      </c>
      <c r="E13" s="7">
        <v>351.5</v>
      </c>
      <c r="F13" s="39"/>
      <c r="G13" s="39"/>
      <c r="H13" s="41"/>
      <c r="J13">
        <v>0</v>
      </c>
      <c r="K13">
        <v>0</v>
      </c>
      <c r="L13">
        <f t="shared" si="1"/>
        <v>0</v>
      </c>
      <c r="M13">
        <f t="shared" ref="M13" si="3">K13+L13</f>
        <v>0</v>
      </c>
    </row>
    <row r="14" spans="1:13" ht="24" customHeight="1" x14ac:dyDescent="0.25">
      <c r="A14" s="15">
        <v>10</v>
      </c>
      <c r="B14" s="16" t="s">
        <v>22</v>
      </c>
      <c r="C14" s="12" t="s">
        <v>27</v>
      </c>
      <c r="D14" s="12">
        <v>3512</v>
      </c>
      <c r="E14" s="7">
        <v>1</v>
      </c>
      <c r="F14" s="18">
        <f>D14*E14</f>
        <v>3512</v>
      </c>
      <c r="G14" s="18">
        <v>6471</v>
      </c>
      <c r="H14" s="20">
        <v>1.2792670176972647</v>
      </c>
      <c r="J14">
        <v>108576</v>
      </c>
      <c r="K14">
        <v>21072</v>
      </c>
      <c r="L14">
        <f t="shared" si="1"/>
        <v>21072</v>
      </c>
      <c r="M14">
        <f>K14+L14</f>
        <v>42144</v>
      </c>
    </row>
    <row r="15" spans="1:13" ht="24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7">
        <v>29180</v>
      </c>
      <c r="G15" s="17">
        <v>32236</v>
      </c>
      <c r="H15" s="19">
        <v>6.3728097021308949</v>
      </c>
      <c r="J15">
        <v>335028</v>
      </c>
      <c r="K15">
        <v>167526</v>
      </c>
      <c r="L15">
        <f t="shared" si="1"/>
        <v>175080</v>
      </c>
      <c r="M15">
        <f>K15+L15</f>
        <v>342606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4.7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9" spans="1:8" ht="65.25" customHeight="1" x14ac:dyDescent="0.25">
      <c r="A19" s="45" t="s">
        <v>32</v>
      </c>
      <c r="B19" s="45"/>
      <c r="C19" s="45"/>
      <c r="D19" s="45"/>
      <c r="E19" s="45"/>
      <c r="F19" s="45"/>
      <c r="G19" s="45"/>
      <c r="H19" s="45"/>
    </row>
    <row r="20" spans="1:8" x14ac:dyDescent="0.25">
      <c r="C20"/>
      <c r="D20" s="36"/>
      <c r="E20" s="36"/>
      <c r="F20" s="36"/>
    </row>
    <row r="21" spans="1:8" ht="15.75" x14ac:dyDescent="0.25">
      <c r="B21" s="50" t="s">
        <v>33</v>
      </c>
      <c r="C21" s="50"/>
      <c r="D21" s="50"/>
      <c r="E21" s="50"/>
      <c r="F21" s="50"/>
      <c r="G21" s="50"/>
      <c r="H21" s="50"/>
    </row>
  </sheetData>
  <mergeCells count="10">
    <mergeCell ref="A17:H17"/>
    <mergeCell ref="A19:H19"/>
    <mergeCell ref="B12:B13"/>
    <mergeCell ref="A12:A13"/>
    <mergeCell ref="B21:H21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2019-07-19T10:06:59Z</dcterms:modified>
</cp:coreProperties>
</file>