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4" i="1" l="1"/>
  <c r="L14" i="1" l="1"/>
  <c r="M14" i="1" s="1"/>
  <c r="F11" i="1"/>
  <c r="L11" i="1" s="1"/>
  <c r="M11" i="1" s="1"/>
  <c r="F10" i="1"/>
  <c r="F5" i="1"/>
  <c r="F6" i="1"/>
  <c r="F4" i="1"/>
  <c r="F15" i="1" l="1"/>
  <c r="L10" i="1"/>
  <c r="M10" i="1" s="1"/>
  <c r="L5" i="1"/>
  <c r="M5" i="1" s="1"/>
  <c r="L4" i="1"/>
  <c r="M4" i="1" s="1"/>
  <c r="L6" i="1"/>
  <c r="M6" i="1" s="1"/>
  <c r="L15" i="1" l="1"/>
  <c r="M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<sst xmlns="http://schemas.openxmlformats.org/spreadsheetml/2006/main" count="37" uniqueCount="35">
  <si>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</si>
  <si>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</si>
  <si>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</si>
  <si>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</si>
  <si>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</si>
  <si>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</si>
  <si>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</si>
  <si>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</si>
  <si>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</si>
  <si>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</si>
  <si>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</si>
  <si>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</si>
  <si>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</si>
  <si>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</si>
  <si>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</si>
  <si>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</si>
  <si>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</si>
  <si>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</si>
  <si>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</si>
  <si>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</si>
  <si>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</si>
  <si>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</si>
  <si>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</si>
  <si>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</si>
  <si>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</si>
  <si>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конструкций  дома</t>
  </si>
  <si>
    <t>1 м2 пл.терр.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</si>
  <si>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</si>
  <si>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</si>
  <si>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</si>
  <si>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</si>
  <si>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</si>
  <si>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</si>
  <si>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</si>
  <si>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д.139!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</si>
</sst>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4" t="s">
        <v>3</v>
      </c>
    </row>
    <row r="3" spans="1:13" s="8" customFormat="1" ht="18" thickBot="1" x14ac:dyDescent="0.3">
      <c r="A3" s="48" t="s">
        <v>29</v>
      </c>
      <c r="B3" s="49"/>
      <c r="C3" s="49"/>
      <c r="D3" s="49"/>
      <c r="E3" s="50"/>
      <c r="F3" s="4"/>
      <c r="G3" s="33"/>
      <c r="H3" s="35">
        <f>SUM(H4:H15)</f>
        <v>38.00269937542329</v>
      </c>
    </row>
    <row r="4" spans="1:13" ht="22.5" customHeight="1" x14ac:dyDescent="0.25">
      <c r="A4" s="5">
        <v>1</v>
      </c>
      <c r="B4" s="6" t="s">
        <v>4</v>
      </c>
      <c r="C4" s="12" t="s">
        <v>26</v>
      </c>
      <c r="D4" s="7">
        <v>4.5999999999999996</v>
      </c>
      <c r="E4" s="7">
        <v>721.4</v>
      </c>
      <c r="F4" s="17">
        <f>D4*E4</f>
        <v>3318.4399999999996</v>
      </c>
      <c r="G4" s="17">
        <v>5603</v>
      </c>
      <c r="H4" s="32">
        <v>1.0962299646324027</v>
      </c>
      <c r="J4">
        <v>216054.76799999998</v>
      </c>
      <c r="K4">
        <v>146710.56</v>
      </c>
      <c r="L4">
        <f>F4*6</f>
        <v>19910.64</v>
      </c>
      <c r="M4">
        <f>K4+L4</f>
        <v>166621.20000000001</v>
      </c>
    </row>
    <row r="5" spans="1:13" ht="22.5" customHeight="1" x14ac:dyDescent="0.25">
      <c r="A5" s="5">
        <v>2</v>
      </c>
      <c r="B5" s="6" t="s">
        <v>20</v>
      </c>
      <c r="C5" s="12" t="s">
        <v>6</v>
      </c>
      <c r="D5" s="7">
        <v>23.39</v>
      </c>
      <c r="E5" s="7">
        <v>834.9</v>
      </c>
      <c r="F5" s="17">
        <f t="shared" ref="F5:F6" si="0">D5*E5</f>
        <v>19528.311000000002</v>
      </c>
      <c r="G5" s="17">
        <v>20225</v>
      </c>
      <c r="H5" s="19">
        <v>3.9570321318383628</v>
      </c>
      <c r="J5">
        <v>170519.976</v>
      </c>
      <c r="K5">
        <v>117169.86600000001</v>
      </c>
      <c r="L5">
        <f>F5*6</f>
        <v>117169.86600000001</v>
      </c>
      <c r="M5">
        <f>K5+L5</f>
        <v>234339.73200000002</v>
      </c>
    </row>
    <row r="6" spans="1:13" ht="22.5" customHeight="1" x14ac:dyDescent="0.25">
      <c r="A6" s="5">
        <v>3</v>
      </c>
      <c r="B6" s="6" t="s">
        <v>5</v>
      </c>
      <c r="C6" s="12" t="s">
        <v>23</v>
      </c>
      <c r="D6" s="7">
        <v>2.0699999999999998</v>
      </c>
      <c r="E6" s="7">
        <v>5315.6</v>
      </c>
      <c r="F6" s="17">
        <f t="shared" si="0"/>
        <v>11003.291999999999</v>
      </c>
      <c r="G6" s="17">
        <v>13177</v>
      </c>
      <c r="H6" s="19">
        <v>2.5780871397396341</v>
      </c>
      <c r="J6">
        <v>110127.6</v>
      </c>
      <c r="K6">
        <v>79444.799999999988</v>
      </c>
      <c r="L6">
        <f t="shared" ref="L6:L15" si="1">F6*6</f>
        <v>66019.751999999993</v>
      </c>
      <c r="M6">
        <f t="shared" ref="M6:M15" si="2">K6+L6</f>
        <v>145464.55199999997</v>
      </c>
    </row>
    <row r="7" spans="1:13" ht="22.5" customHeight="1" x14ac:dyDescent="0.25">
      <c r="A7" s="22">
        <v>4</v>
      </c>
      <c r="B7" s="31" t="s">
        <v>22</v>
      </c>
      <c r="C7" s="12" t="s">
        <v>14</v>
      </c>
      <c r="D7" s="7">
        <v>127.67</v>
      </c>
      <c r="E7" s="30">
        <v>5733.1</v>
      </c>
      <c r="F7" s="24">
        <v>24530</v>
      </c>
      <c r="G7" s="24">
        <v>31835</v>
      </c>
      <c r="H7" s="26">
        <v>6.2285348784709162</v>
      </c>
      <c r="J7">
        <v>293988</v>
      </c>
      <c r="K7">
        <v>147180</v>
      </c>
      <c r="L7">
        <f t="shared" si="1"/>
        <v>147180</v>
      </c>
      <c r="M7">
        <f t="shared" si="2"/>
        <v>294360</v>
      </c>
    </row>
    <row r="8" spans="1:13" ht="22.5" customHeight="1" x14ac:dyDescent="0.25">
      <c r="A8" s="5">
        <v>5</v>
      </c>
      <c r="B8" s="6" t="s">
        <v>25</v>
      </c>
      <c r="C8" s="12" t="s">
        <v>14</v>
      </c>
      <c r="D8" s="7">
        <v>2.61</v>
      </c>
      <c r="E8" s="30">
        <v>5733.1</v>
      </c>
      <c r="F8" s="24">
        <v>20373</v>
      </c>
      <c r="G8" s="28">
        <v>44427</v>
      </c>
      <c r="H8" s="29">
        <v>8.6921664534577481</v>
      </c>
      <c r="I8">
        <v>224640</v>
      </c>
      <c r="J8">
        <v>276852</v>
      </c>
      <c r="K8">
        <v>122238</v>
      </c>
      <c r="L8">
        <f t="shared" si="1"/>
        <v>122238</v>
      </c>
      <c r="M8">
        <f t="shared" si="2"/>
        <v>244476</v>
      </c>
    </row>
    <row r="9" spans="1:13" ht="22.5" customHeight="1" x14ac:dyDescent="0.25">
      <c r="A9" s="23">
        <v>6</v>
      </c>
      <c r="B9" s="21" t="s">
        <v>24</v>
      </c>
      <c r="C9" s="12" t="s">
        <v>13</v>
      </c>
      <c r="D9" s="7"/>
      <c r="E9" s="7">
        <v>556.20000000000005</v>
      </c>
      <c r="F9" s="25"/>
      <c r="G9" s="25">
        <v>1094</v>
      </c>
      <c r="H9" s="27">
        <v>0.21404168861464368</v>
      </c>
    </row>
    <row r="10" spans="1:13" ht="22.5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5315.6</v>
      </c>
      <c r="F10" s="17">
        <f>D10*E10</f>
        <v>5953.4720000000007</v>
      </c>
      <c r="G10" s="17">
        <v>6379</v>
      </c>
      <c r="H10" s="19">
        <v>1.248</v>
      </c>
      <c r="J10">
        <v>67992</v>
      </c>
      <c r="K10">
        <v>34126.152000000002</v>
      </c>
      <c r="L10">
        <f t="shared" si="1"/>
        <v>35720.832000000002</v>
      </c>
      <c r="M10">
        <f t="shared" si="2"/>
        <v>69846.983999999997</v>
      </c>
    </row>
    <row r="11" spans="1:13" ht="22.5" customHeight="1" x14ac:dyDescent="0.25">
      <c r="A11" s="5">
        <v>8</v>
      </c>
      <c r="B11" s="6" t="s">
        <v>19</v>
      </c>
      <c r="C11" s="12" t="s">
        <v>8</v>
      </c>
      <c r="D11" s="7">
        <v>18700.919999999998</v>
      </c>
      <c r="E11" s="7">
        <v>2</v>
      </c>
      <c r="F11" s="17">
        <f t="shared" ref="F11" si="3">D11*E11</f>
        <v>37401.839999999997</v>
      </c>
      <c r="G11" s="17">
        <v>32405</v>
      </c>
      <c r="H11" s="19">
        <v>6.3400556851531338</v>
      </c>
      <c r="J11">
        <v>448824</v>
      </c>
      <c r="K11">
        <v>224411.03999999998</v>
      </c>
      <c r="L11">
        <f t="shared" si="1"/>
        <v>224411.03999999998</v>
      </c>
      <c r="M11">
        <f t="shared" si="2"/>
        <v>448822.07999999996</v>
      </c>
    </row>
    <row r="12" spans="1:13" ht="11.25" customHeight="1" x14ac:dyDescent="0.25">
      <c r="A12" s="40">
        <v>9</v>
      </c>
      <c r="B12" s="38" t="s">
        <v>18</v>
      </c>
      <c r="C12" s="12" t="s">
        <v>15</v>
      </c>
      <c r="D12" s="12">
        <v>0.49</v>
      </c>
      <c r="E12" s="7">
        <v>10</v>
      </c>
      <c r="F12" s="44">
        <v>93</v>
      </c>
      <c r="G12" s="44">
        <v>106</v>
      </c>
      <c r="H12" s="46">
        <f>G12/E10</f>
        <v>1.9941304838588306E-2</v>
      </c>
      <c r="J12">
        <v>1020</v>
      </c>
      <c r="K12">
        <v>558</v>
      </c>
      <c r="L12">
        <f t="shared" si="1"/>
        <v>558</v>
      </c>
      <c r="M12">
        <f t="shared" si="2"/>
        <v>1116</v>
      </c>
    </row>
    <row r="13" spans="1:13" ht="11.25" customHeight="1" x14ac:dyDescent="0.25">
      <c r="A13" s="41"/>
      <c r="B13" s="39"/>
      <c r="C13" s="12" t="s">
        <v>16</v>
      </c>
      <c r="D13" s="12">
        <v>0.25</v>
      </c>
      <c r="E13" s="7">
        <v>351.5</v>
      </c>
      <c r="F13" s="45"/>
      <c r="G13" s="45"/>
      <c r="H13" s="47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2.5" customHeight="1" x14ac:dyDescent="0.25">
      <c r="A14" s="15">
        <v>10</v>
      </c>
      <c r="B14" s="16" t="s">
        <v>21</v>
      </c>
      <c r="C14" s="12" t="s">
        <v>27</v>
      </c>
      <c r="D14" s="12">
        <v>7023</v>
      </c>
      <c r="E14" s="7">
        <v>1</v>
      </c>
      <c r="F14" s="18">
        <f>D14*E14</f>
        <v>7023</v>
      </c>
      <c r="G14" s="18">
        <v>6471</v>
      </c>
      <c r="H14" s="20">
        <v>1.266054631650237</v>
      </c>
      <c r="J14">
        <v>109296</v>
      </c>
      <c r="K14">
        <v>42138</v>
      </c>
      <c r="L14">
        <f t="shared" si="1"/>
        <v>42138</v>
      </c>
      <c r="M14">
        <f t="shared" si="2"/>
        <v>84276</v>
      </c>
    </row>
    <row r="15" spans="1:13" ht="22.5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7" t="e">
        <f>#REF!*0.14</f>
        <v>#REF!</v>
      </c>
      <c r="G15" s="17">
        <v>32520</v>
      </c>
      <c r="H15" s="19">
        <v>6.3625554970276168</v>
      </c>
      <c r="J15">
        <v>337260</v>
      </c>
      <c r="K15">
        <v>169272</v>
      </c>
      <c r="L15" t="e">
        <f t="shared" si="1"/>
        <v>#REF!</v>
      </c>
      <c r="M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3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9" spans="1:8" ht="60.75" customHeight="1" x14ac:dyDescent="0.25">
      <c r="A19" s="37" t="s">
        <v>32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36"/>
      <c r="E20" s="36"/>
      <c r="F20" s="36"/>
    </row>
    <row r="21" spans="1:8" ht="15.75" x14ac:dyDescent="0.25">
      <c r="B21" s="42" t="s">
        <v>33</v>
      </c>
      <c r="C21" s="42"/>
      <c r="D21" s="42"/>
      <c r="E21" s="42"/>
      <c r="F21" s="42"/>
      <c r="G21" s="42"/>
      <c r="H21" s="42"/>
    </row>
  </sheetData>
  <mergeCells count="10">
    <mergeCell ref="A1:H1"/>
    <mergeCell ref="F12:F13"/>
    <mergeCell ref="G12:G13"/>
    <mergeCell ref="H12:H13"/>
    <mergeCell ref="A3:E3"/>
    <mergeCell ref="A17:H17"/>
    <mergeCell ref="A19:H19"/>
    <mergeCell ref="B12:B13"/>
    <mergeCell ref="A12:A13"/>
    <mergeCell ref="B21:H21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2019-07-19T10:07:19Z</dcterms:modified>
</cp:coreProperties>
</file>