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L15" i="1"/>
  <c r="M15" i="1" s="1"/>
  <c r="F14" i="1" l="1"/>
  <c r="L14" i="1" s="1"/>
  <c r="M14" i="1" s="1"/>
  <c r="F11" i="1" l="1"/>
  <c r="F10" i="1"/>
  <c r="F5" i="1"/>
  <c r="F6" i="1"/>
  <c r="F4" i="1"/>
  <c r="L5" i="1" l="1"/>
  <c r="M5" i="1" s="1"/>
  <c r="L4" i="1"/>
  <c r="M4" i="1" s="1"/>
  <c r="L6" i="1"/>
  <c r="M6" i="1" s="1"/>
  <c r="L10" i="1"/>
  <c r="M10" i="1" s="1"/>
  <c r="L11" i="1"/>
  <c r="M11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<sst xmlns="http://schemas.openxmlformats.org/spreadsheetml/2006/main" count="37" uniqueCount="35">
  <si>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</si>
  <si>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</si>
  <si>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</si>
  <si>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</si>
  <si>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</si>
  <si>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</si>
  <si>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</si>
  <si>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</si>
  <si>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</si>
  <si>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</si>
  <si>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</si>
  <si>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</si>
  <si>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</si>
  <si>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</si>
  <si>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</si>
  <si>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</si>
  <si>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</si>
  <si>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</si>
  <si>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</si>
  <si>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</si>
  <si>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</si>
  <si>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</si>
  <si>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</si>
  <si>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</si>
  <si>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</si>
  <si>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</si>
  <si>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 конструкций  дома</t>
  </si>
  <si>
    <t>секция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</si>
  <si>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</si>
  <si>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</si>
  <si>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</si>
  <si>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</si>
  <si>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</si>
  <si>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</si>
  <si>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д.143!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</si>
</sst>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4" t="s">
        <v>34</v>
      </c>
      <c r="B1" s="34"/>
      <c r="C1" s="34"/>
      <c r="D1" s="34"/>
      <c r="E1" s="34"/>
      <c r="F1" s="34"/>
      <c r="G1" s="34"/>
      <c r="H1" s="34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1" t="s">
        <v>3</v>
      </c>
    </row>
    <row r="3" spans="1:13" s="8" customFormat="1" ht="18" thickBot="1" x14ac:dyDescent="0.3">
      <c r="A3" s="39" t="s">
        <v>29</v>
      </c>
      <c r="B3" s="40"/>
      <c r="C3" s="40"/>
      <c r="D3" s="40"/>
      <c r="E3" s="41"/>
      <c r="F3" s="4"/>
      <c r="G3" s="30"/>
      <c r="H3" s="32">
        <f>SUM(H4:H15)</f>
        <v>38.000377532860846</v>
      </c>
    </row>
    <row r="4" spans="1:13" ht="24" customHeight="1" x14ac:dyDescent="0.25">
      <c r="A4" s="5">
        <v>1</v>
      </c>
      <c r="B4" s="6" t="s">
        <v>4</v>
      </c>
      <c r="C4" s="12" t="s">
        <v>24</v>
      </c>
      <c r="D4" s="7">
        <v>4</v>
      </c>
      <c r="E4" s="7">
        <v>1537</v>
      </c>
      <c r="F4" s="16">
        <f>D4*E4</f>
        <v>6148</v>
      </c>
      <c r="G4" s="16">
        <v>11936</v>
      </c>
      <c r="H4" s="29">
        <v>0.96892191451497089</v>
      </c>
      <c r="J4">
        <v>524985.84</v>
      </c>
      <c r="K4">
        <v>307478.40000000002</v>
      </c>
      <c r="L4">
        <f>F4*6</f>
        <v>36888</v>
      </c>
      <c r="M4">
        <f>K4+L4</f>
        <v>344366.4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2757.3</v>
      </c>
      <c r="F5" s="16">
        <f t="shared" ref="F5:F6" si="0">D5*E5</f>
        <v>55918.044000000009</v>
      </c>
      <c r="G5" s="16">
        <v>66489</v>
      </c>
      <c r="H5" s="17">
        <v>5.3973399107059228</v>
      </c>
      <c r="J5">
        <v>563150.95200000005</v>
      </c>
      <c r="K5">
        <v>335508.26400000008</v>
      </c>
      <c r="L5">
        <f t="shared" ref="L5:L15" si="1">F5*6</f>
        <v>335508.26400000008</v>
      </c>
      <c r="M5">
        <f t="shared" ref="M5:M15" si="2">K5+L5</f>
        <v>671016.52800000017</v>
      </c>
    </row>
    <row r="6" spans="1:13" ht="24" customHeight="1" x14ac:dyDescent="0.25">
      <c r="A6" s="5">
        <v>3</v>
      </c>
      <c r="B6" s="6" t="s">
        <v>5</v>
      </c>
      <c r="C6" s="12" t="s">
        <v>23</v>
      </c>
      <c r="D6" s="7">
        <v>1.8</v>
      </c>
      <c r="E6" s="7">
        <v>12811.6</v>
      </c>
      <c r="F6" s="16">
        <f t="shared" si="0"/>
        <v>23060.880000000001</v>
      </c>
      <c r="G6" s="16">
        <v>31759</v>
      </c>
      <c r="H6" s="17">
        <v>2.5780823628586593</v>
      </c>
      <c r="J6">
        <v>284292.36000000004</v>
      </c>
      <c r="K6">
        <v>178780.5</v>
      </c>
      <c r="L6">
        <f t="shared" si="1"/>
        <v>138365.28</v>
      </c>
      <c r="M6">
        <f t="shared" si="2"/>
        <v>317145.78000000003</v>
      </c>
    </row>
    <row r="7" spans="1:13" ht="24" customHeight="1" x14ac:dyDescent="0.25">
      <c r="A7" s="19">
        <v>4</v>
      </c>
      <c r="B7" s="28" t="s">
        <v>22</v>
      </c>
      <c r="C7" s="12" t="s">
        <v>14</v>
      </c>
      <c r="D7" s="7">
        <v>127.67</v>
      </c>
      <c r="E7" s="25">
        <v>14190.25</v>
      </c>
      <c r="F7" s="21">
        <v>59592</v>
      </c>
      <c r="G7" s="21">
        <v>79157</v>
      </c>
      <c r="H7" s="23">
        <v>6.4256829748040838</v>
      </c>
      <c r="J7">
        <v>716136</v>
      </c>
      <c r="K7">
        <v>357552</v>
      </c>
      <c r="L7">
        <f t="shared" si="1"/>
        <v>357552</v>
      </c>
      <c r="M7">
        <f t="shared" si="2"/>
        <v>715104</v>
      </c>
    </row>
    <row r="8" spans="1:13" ht="24" customHeight="1" x14ac:dyDescent="0.25">
      <c r="A8" s="5">
        <v>5</v>
      </c>
      <c r="B8" s="6" t="s">
        <v>26</v>
      </c>
      <c r="C8" s="12" t="s">
        <v>14</v>
      </c>
      <c r="D8" s="7">
        <v>2.61</v>
      </c>
      <c r="E8" s="25">
        <v>14190.25</v>
      </c>
      <c r="F8" s="21">
        <v>48404</v>
      </c>
      <c r="G8" s="26">
        <v>42084</v>
      </c>
      <c r="H8" s="27">
        <v>3.4162290424302975</v>
      </c>
      <c r="J8">
        <v>296136</v>
      </c>
      <c r="K8">
        <v>290424</v>
      </c>
      <c r="L8">
        <f t="shared" si="1"/>
        <v>290424</v>
      </c>
      <c r="M8">
        <f t="shared" si="2"/>
        <v>580848</v>
      </c>
    </row>
    <row r="9" spans="1:13" ht="24" customHeight="1" x14ac:dyDescent="0.25">
      <c r="A9" s="20">
        <v>6</v>
      </c>
      <c r="B9" s="18" t="s">
        <v>25</v>
      </c>
      <c r="C9" s="12" t="s">
        <v>13</v>
      </c>
      <c r="D9" s="7"/>
      <c r="E9" s="7">
        <v>556.20000000000005</v>
      </c>
      <c r="F9" s="22"/>
      <c r="G9" s="22">
        <v>2606</v>
      </c>
      <c r="H9" s="24">
        <v>0.21154578663086579</v>
      </c>
    </row>
    <row r="10" spans="1:13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12811.6</v>
      </c>
      <c r="F10" s="16">
        <f>D10*E10</f>
        <v>14348.992000000002</v>
      </c>
      <c r="G10" s="16">
        <v>15374</v>
      </c>
      <c r="H10" s="17">
        <v>1.248</v>
      </c>
      <c r="J10">
        <v>165216.13200000001</v>
      </c>
      <c r="K10">
        <v>82250.472000000009</v>
      </c>
      <c r="L10">
        <f t="shared" si="1"/>
        <v>86093.952000000019</v>
      </c>
      <c r="M10">
        <f t="shared" si="2"/>
        <v>168344.42400000003</v>
      </c>
    </row>
    <row r="11" spans="1:13" ht="24" customHeight="1" x14ac:dyDescent="0.25">
      <c r="A11" s="5">
        <v>8</v>
      </c>
      <c r="B11" s="6" t="s">
        <v>19</v>
      </c>
      <c r="C11" s="12" t="s">
        <v>8</v>
      </c>
      <c r="D11" s="7">
        <v>15699.62</v>
      </c>
      <c r="E11" s="7">
        <v>8</v>
      </c>
      <c r="F11" s="16">
        <f t="shared" ref="F11" si="3">D11*E11</f>
        <v>125596.96</v>
      </c>
      <c r="G11" s="16">
        <v>112990</v>
      </c>
      <c r="H11" s="17">
        <v>9.1721252614817814</v>
      </c>
      <c r="J11">
        <v>1507163.52</v>
      </c>
      <c r="K11">
        <v>753581.76</v>
      </c>
      <c r="L11">
        <f t="shared" si="1"/>
        <v>753581.76</v>
      </c>
      <c r="M11">
        <f t="shared" si="2"/>
        <v>1507163.52</v>
      </c>
    </row>
    <row r="12" spans="1:13" ht="12" customHeight="1" x14ac:dyDescent="0.25">
      <c r="A12" s="45">
        <v>9</v>
      </c>
      <c r="B12" s="43" t="s">
        <v>18</v>
      </c>
      <c r="C12" s="12" t="s">
        <v>15</v>
      </c>
      <c r="D12" s="12">
        <v>0.49</v>
      </c>
      <c r="E12" s="7">
        <v>40</v>
      </c>
      <c r="F12" s="35">
        <v>254</v>
      </c>
      <c r="G12" s="35">
        <v>289</v>
      </c>
      <c r="H12" s="37">
        <f>G12/E10</f>
        <v>2.2557682100596332E-2</v>
      </c>
      <c r="J12">
        <v>3600</v>
      </c>
      <c r="K12">
        <v>1524</v>
      </c>
      <c r="L12">
        <f t="shared" si="1"/>
        <v>1524</v>
      </c>
      <c r="M12">
        <f t="shared" si="2"/>
        <v>3048</v>
      </c>
    </row>
    <row r="13" spans="1:13" ht="12" customHeight="1" x14ac:dyDescent="0.25">
      <c r="A13" s="46"/>
      <c r="B13" s="44"/>
      <c r="C13" s="12" t="s">
        <v>16</v>
      </c>
      <c r="D13" s="12">
        <v>0.25</v>
      </c>
      <c r="E13" s="7">
        <v>936.1</v>
      </c>
      <c r="F13" s="36"/>
      <c r="G13" s="36"/>
      <c r="H13" s="38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4" customHeight="1" x14ac:dyDescent="0.25">
      <c r="A14" s="15">
        <v>10</v>
      </c>
      <c r="B14" s="6" t="s">
        <v>21</v>
      </c>
      <c r="C14" s="12" t="s">
        <v>27</v>
      </c>
      <c r="D14" s="12">
        <v>0</v>
      </c>
      <c r="E14" s="7">
        <v>4</v>
      </c>
      <c r="F14" s="16">
        <f>D14*E14</f>
        <v>0</v>
      </c>
      <c r="G14" s="16">
        <v>25884</v>
      </c>
      <c r="H14" s="17">
        <v>2.1011708139498579</v>
      </c>
      <c r="J14">
        <v>0</v>
      </c>
      <c r="K14">
        <v>0</v>
      </c>
      <c r="L14">
        <f t="shared" si="1"/>
        <v>0</v>
      </c>
      <c r="M14">
        <f t="shared" si="2"/>
        <v>0</v>
      </c>
    </row>
    <row r="15" spans="1:13" ht="24" customHeight="1" x14ac:dyDescent="0.25">
      <c r="A15" s="5">
        <v>11</v>
      </c>
      <c r="B15" s="6" t="s">
        <v>30</v>
      </c>
      <c r="C15" s="14" t="s">
        <v>28</v>
      </c>
      <c r="D15" s="7"/>
      <c r="E15" s="7" t="s">
        <v>28</v>
      </c>
      <c r="F15" s="16">
        <v>71063</v>
      </c>
      <c r="G15" s="16">
        <v>79564</v>
      </c>
      <c r="H15" s="17">
        <v>6.4587217833838082</v>
      </c>
      <c r="J15">
        <v>819504</v>
      </c>
      <c r="K15">
        <v>407976</v>
      </c>
      <c r="L15">
        <f t="shared" si="1"/>
        <v>426378</v>
      </c>
      <c r="M15">
        <f t="shared" si="2"/>
        <v>834354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57" customHeight="1" x14ac:dyDescent="0.25">
      <c r="A17" s="42" t="s">
        <v>31</v>
      </c>
      <c r="B17" s="42"/>
      <c r="C17" s="42"/>
      <c r="D17" s="42"/>
      <c r="E17" s="42"/>
      <c r="F17" s="42"/>
      <c r="G17" s="42"/>
      <c r="H17" s="42"/>
    </row>
    <row r="19" spans="1:8" ht="52.5" customHeight="1" x14ac:dyDescent="0.25">
      <c r="A19" s="42" t="s">
        <v>32</v>
      </c>
      <c r="B19" s="42"/>
      <c r="C19" s="42"/>
      <c r="D19" s="42"/>
      <c r="E19" s="42"/>
      <c r="F19" s="42"/>
      <c r="G19" s="42"/>
      <c r="H19" s="42"/>
    </row>
    <row r="20" spans="1:8" x14ac:dyDescent="0.25">
      <c r="C20"/>
      <c r="D20" s="33"/>
      <c r="E20" s="33"/>
      <c r="F20" s="33"/>
    </row>
    <row r="21" spans="1:8" ht="15.75" x14ac:dyDescent="0.25">
      <c r="B21" s="47" t="s">
        <v>33</v>
      </c>
      <c r="C21" s="47"/>
      <c r="D21" s="47"/>
      <c r="E21" s="47"/>
      <c r="F21" s="47"/>
      <c r="G21" s="47"/>
      <c r="H21" s="47"/>
    </row>
  </sheetData>
  <mergeCells count="10">
    <mergeCell ref="A17:H17"/>
    <mergeCell ref="A19:H19"/>
    <mergeCell ref="B12:B13"/>
    <mergeCell ref="A12:A13"/>
    <mergeCell ref="B21:H21"/>
    <mergeCell ref="A1:H1"/>
    <mergeCell ref="F12:F13"/>
    <mergeCell ref="G12:G13"/>
    <mergeCell ref="H12:H13"/>
    <mergeCell ref="A3:E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2019-07-19T10:07:33Z</dcterms:modified>
</cp:coreProperties>
</file>