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Лист1!$A$1:$H$24</definedName>
  </definedNames>
  <calcPr calcId="152511"/>
</workbook>
</file>

<file path=xl/calcChain.xml><?xml version="1.0" encoding="utf-8"?>
<calcChain xmlns="http://schemas.openxmlformats.org/spreadsheetml/2006/main">
  <c r="H13" i="1" l="1"/>
  <c r="H3" i="1" s="1"/>
  <c r="K7" i="1" l="1"/>
  <c r="L7" i="1" s="1"/>
  <c r="K8" i="1"/>
  <c r="L8" i="1" s="1"/>
  <c r="K14" i="1"/>
  <c r="L14" i="1" s="1"/>
  <c r="K15" i="1"/>
  <c r="L15" i="1" s="1"/>
  <c r="F4" i="1" l="1"/>
  <c r="K4" i="1" l="1"/>
  <c r="L4" i="1" s="1"/>
  <c r="F13" i="1" l="1"/>
  <c r="K13" i="1" l="1"/>
  <c r="L13" i="1" s="1"/>
  <c r="F11" i="1" l="1"/>
  <c r="F12" i="1"/>
  <c r="F10" i="1"/>
  <c r="F5" i="1"/>
  <c r="F6" i="1"/>
  <c r="K6" i="1" s="1"/>
  <c r="L6" i="1" s="1"/>
  <c r="K10" i="1" l="1"/>
  <c r="L10" i="1" s="1"/>
  <c r="K12" i="1"/>
  <c r="L12" i="1" s="1"/>
  <c r="K11" i="1"/>
  <c r="L11" i="1" s="1"/>
  <c r="K5" i="1"/>
  <c r="L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<sst xmlns="http://schemas.openxmlformats.org/spreadsheetml/2006/main" count="37" uniqueCount="35">
  <si>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</si>
  <si>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</si>
  <si>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</si>
  <si>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</si>
  <si>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</si>
  <si>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</si>
  <si>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</si>
  <si>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</si>
  <si>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</si>
  <si>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</si>
  <si>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</si>
  <si>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</si>
  <si>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</si>
  <si>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</si>
  <si>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</si>
  <si>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</si>
  <si>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</si>
  <si>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</si>
  <si>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</si>
  <si>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</si>
  <si>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</si>
  <si>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</si>
  <si>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пл.терр.</t>
  </si>
  <si>
    <t>м2 жил,пом.</t>
  </si>
  <si>
    <t>Содержание кровли</t>
  </si>
  <si>
    <t>Содержание контейнерных площадок</t>
  </si>
  <si>
    <t>Работы,необходимые для надлежащего содержания  конструкций дома</t>
  </si>
  <si>
    <t xml:space="preserve"> </t>
  </si>
  <si>
    <t>квартиры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</si>
  <si>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</si>
  <si>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</si>
  <si>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</si>
  <si>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</si>
  <si>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t>Содержание жилого помещения:</t>
  </si>
  <si>
    <r>
      <t>Уважаемые собственники МКД ул. Можайское шоссе д.19!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</t>
    </r>
    <r>
      <rPr>
        <b/>
        <i/>
        <u/>
        <sz val="16"/>
        <color theme="1"/>
        <rFont val="Times New Roman"/>
        <family val="1"/>
        <charset val="204"/>
      </rPr>
      <t xml:space="preserve">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</si>
</sst>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3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zoomScaleSheetLayoutView="100" workbookViewId="0">
      <selection activeCell="N2" sqref="N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9" width="0" style="19" hidden="1" customWidth="1"/>
    <col min="10" max="12" width="0" hidden="1" customWidth="1"/>
  </cols>
  <sheetData>
    <row r="1" spans="1:12" s="1" customFormat="1" ht="159.94999999999999" customHeight="1" x14ac:dyDescent="0.25">
      <c r="A1" s="33" t="s">
        <v>34</v>
      </c>
      <c r="B1" s="33"/>
      <c r="C1" s="33"/>
      <c r="D1" s="33"/>
      <c r="E1" s="33"/>
      <c r="F1" s="33"/>
      <c r="G1" s="33"/>
      <c r="H1" s="33"/>
      <c r="I1" s="17"/>
      <c r="J1" s="9"/>
      <c r="K1" s="9"/>
    </row>
    <row r="2" spans="1:12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  <c r="I2" s="18"/>
    </row>
    <row r="3" spans="1:12" s="8" customFormat="1" ht="18" thickBot="1" x14ac:dyDescent="0.3">
      <c r="A3" s="38" t="s">
        <v>33</v>
      </c>
      <c r="B3" s="39"/>
      <c r="C3" s="4"/>
      <c r="D3" s="4"/>
      <c r="E3" s="4"/>
      <c r="F3" s="4"/>
      <c r="G3" s="4"/>
      <c r="H3" s="31">
        <f>SUM(H4:H15)</f>
        <v>26.295654651693329</v>
      </c>
      <c r="I3" s="18"/>
    </row>
    <row r="4" spans="1:12" ht="21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1579.5</v>
      </c>
      <c r="F4" s="16">
        <f>D4*E4</f>
        <v>6318</v>
      </c>
      <c r="G4" s="16">
        <v>12266</v>
      </c>
      <c r="H4" s="15">
        <v>1.8775502995157705</v>
      </c>
      <c r="I4" s="19">
        <v>276879.81599999999</v>
      </c>
      <c r="J4">
        <v>163063.20000000001</v>
      </c>
      <c r="K4">
        <f>F4*6</f>
        <v>37908</v>
      </c>
      <c r="L4">
        <f>J4+K4</f>
        <v>200971.2</v>
      </c>
    </row>
    <row r="5" spans="1:12" ht="24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703.7</v>
      </c>
      <c r="F5" s="16">
        <f t="shared" ref="F5:F6" si="0">D5*E5</f>
        <v>18964.715</v>
      </c>
      <c r="G5" s="16">
        <v>20225</v>
      </c>
      <c r="H5" s="15">
        <v>3.0958303283634812</v>
      </c>
      <c r="I5" s="19">
        <v>191096.772</v>
      </c>
      <c r="J5">
        <v>113788.29000000001</v>
      </c>
      <c r="K5">
        <f>F5*6</f>
        <v>113788.29000000001</v>
      </c>
      <c r="L5">
        <f>J5+K5</f>
        <v>227576.58000000002</v>
      </c>
    </row>
    <row r="6" spans="1:12" ht="22.5" customHeight="1" x14ac:dyDescent="0.25">
      <c r="A6" s="5">
        <v>3</v>
      </c>
      <c r="B6" s="6" t="s">
        <v>25</v>
      </c>
      <c r="C6" s="12" t="s">
        <v>23</v>
      </c>
      <c r="D6" s="7">
        <v>0</v>
      </c>
      <c r="E6" s="7">
        <v>6737.7</v>
      </c>
      <c r="F6" s="16">
        <f t="shared" si="0"/>
        <v>0</v>
      </c>
      <c r="G6" s="16">
        <v>4179</v>
      </c>
      <c r="H6" s="15">
        <v>0.63967737662452351</v>
      </c>
      <c r="I6" s="19">
        <v>0</v>
      </c>
      <c r="J6">
        <v>0</v>
      </c>
      <c r="K6">
        <f t="shared" ref="K6:K15" si="1">F6*6</f>
        <v>0</v>
      </c>
      <c r="L6">
        <f t="shared" ref="L6:L15" si="2">J6+K6</f>
        <v>0</v>
      </c>
    </row>
    <row r="7" spans="1:12" ht="32.1" customHeight="1" x14ac:dyDescent="0.25">
      <c r="A7" s="20">
        <v>4</v>
      </c>
      <c r="B7" s="30" t="s">
        <v>21</v>
      </c>
      <c r="C7" s="12" t="s">
        <v>13</v>
      </c>
      <c r="D7" s="7">
        <v>151.09</v>
      </c>
      <c r="E7" s="27">
        <v>7117.85</v>
      </c>
      <c r="F7" s="22">
        <v>35697</v>
      </c>
      <c r="G7" s="22">
        <v>40847</v>
      </c>
      <c r="H7" s="24">
        <v>6.2524292421588683</v>
      </c>
      <c r="I7" s="19">
        <v>427536</v>
      </c>
      <c r="J7">
        <v>214182</v>
      </c>
      <c r="K7">
        <f t="shared" si="1"/>
        <v>214182</v>
      </c>
      <c r="L7">
        <f t="shared" si="2"/>
        <v>428364</v>
      </c>
    </row>
    <row r="8" spans="1:12" ht="32.1" customHeight="1" x14ac:dyDescent="0.25">
      <c r="A8" s="5">
        <v>5</v>
      </c>
      <c r="B8" s="6" t="s">
        <v>26</v>
      </c>
      <c r="C8" s="12" t="s">
        <v>13</v>
      </c>
      <c r="D8" s="7">
        <v>2.87</v>
      </c>
      <c r="E8" s="27">
        <v>7117.85</v>
      </c>
      <c r="F8" s="22">
        <v>49745</v>
      </c>
      <c r="G8" s="28">
        <v>43998</v>
      </c>
      <c r="H8" s="29">
        <v>6.7347511884962392</v>
      </c>
      <c r="I8" s="19">
        <v>396756</v>
      </c>
      <c r="J8">
        <v>298470</v>
      </c>
      <c r="K8">
        <f t="shared" si="1"/>
        <v>298470</v>
      </c>
      <c r="L8">
        <f t="shared" si="2"/>
        <v>596940</v>
      </c>
    </row>
    <row r="9" spans="1:12" ht="20.25" customHeight="1" x14ac:dyDescent="0.25">
      <c r="A9" s="21">
        <v>6</v>
      </c>
      <c r="B9" s="26" t="s">
        <v>24</v>
      </c>
      <c r="C9" s="12" t="s">
        <v>12</v>
      </c>
      <c r="D9" s="7"/>
      <c r="E9" s="7">
        <v>1880</v>
      </c>
      <c r="F9" s="23"/>
      <c r="G9" s="23">
        <v>4118</v>
      </c>
      <c r="H9" s="25">
        <v>0.6303401380569007</v>
      </c>
    </row>
    <row r="10" spans="1:12" ht="23.2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6794.3</v>
      </c>
      <c r="F10" s="16">
        <f>D10*E10</f>
        <v>7609.6160000000009</v>
      </c>
      <c r="G10" s="16">
        <v>8153</v>
      </c>
      <c r="H10" s="15">
        <v>1.248</v>
      </c>
      <c r="I10" s="19">
        <v>87135.706800000014</v>
      </c>
      <c r="J10">
        <v>43619.406000000003</v>
      </c>
      <c r="K10">
        <f t="shared" si="1"/>
        <v>45657.696000000004</v>
      </c>
      <c r="L10">
        <f t="shared" si="2"/>
        <v>89277.102000000014</v>
      </c>
    </row>
    <row r="11" spans="1:12" ht="21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6794.3</v>
      </c>
      <c r="F11" s="16">
        <f t="shared" ref="F11:F12" si="3">D11*E11</f>
        <v>883.25900000000001</v>
      </c>
      <c r="G11" s="16">
        <v>6279</v>
      </c>
      <c r="H11" s="15">
        <v>0.96112329452629408</v>
      </c>
      <c r="I11" s="19">
        <v>9772.2288000000008</v>
      </c>
      <c r="J11">
        <v>5299.5540000000001</v>
      </c>
      <c r="K11">
        <f t="shared" si="1"/>
        <v>5299.5540000000001</v>
      </c>
      <c r="L11">
        <f t="shared" si="2"/>
        <v>10599.108</v>
      </c>
    </row>
    <row r="12" spans="1:12" ht="19.5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159</v>
      </c>
      <c r="F12" s="16">
        <f t="shared" si="3"/>
        <v>34.979999999999997</v>
      </c>
      <c r="G12" s="16">
        <v>1724</v>
      </c>
      <c r="H12" s="15">
        <v>0.26389179164888216</v>
      </c>
      <c r="I12" s="19">
        <v>8143.5240000000013</v>
      </c>
      <c r="J12">
        <v>8968.4760000000006</v>
      </c>
      <c r="K12">
        <f t="shared" si="1"/>
        <v>209.88</v>
      </c>
      <c r="L12">
        <f t="shared" si="2"/>
        <v>9178.3559999999998</v>
      </c>
    </row>
    <row r="13" spans="1:12" ht="18.75" customHeight="1" x14ac:dyDescent="0.25">
      <c r="A13" s="43">
        <v>10</v>
      </c>
      <c r="B13" s="41" t="s">
        <v>17</v>
      </c>
      <c r="C13" s="12" t="s">
        <v>14</v>
      </c>
      <c r="D13" s="12">
        <v>0</v>
      </c>
      <c r="E13" s="7">
        <v>0</v>
      </c>
      <c r="F13" s="34">
        <f>D14*E14</f>
        <v>387.125</v>
      </c>
      <c r="G13" s="34">
        <v>446</v>
      </c>
      <c r="H13" s="36">
        <f>G13/E10</f>
        <v>6.5643259791295649E-2</v>
      </c>
      <c r="I13" s="19">
        <v>4273.8600000000006</v>
      </c>
      <c r="J13">
        <v>2322.75</v>
      </c>
      <c r="K13">
        <f t="shared" si="1"/>
        <v>2322.75</v>
      </c>
      <c r="L13">
        <f t="shared" si="2"/>
        <v>4645.5</v>
      </c>
    </row>
    <row r="14" spans="1:12" ht="18.75" customHeight="1" x14ac:dyDescent="0.25">
      <c r="A14" s="44"/>
      <c r="B14" s="42"/>
      <c r="C14" s="12" t="s">
        <v>15</v>
      </c>
      <c r="D14" s="12">
        <v>0.25</v>
      </c>
      <c r="E14" s="7">
        <v>1548.5</v>
      </c>
      <c r="F14" s="35"/>
      <c r="G14" s="35"/>
      <c r="H14" s="37"/>
      <c r="I14" s="19">
        <v>0</v>
      </c>
      <c r="J14">
        <v>0</v>
      </c>
      <c r="K14">
        <f t="shared" si="1"/>
        <v>0</v>
      </c>
      <c r="L14">
        <f t="shared" si="2"/>
        <v>0</v>
      </c>
    </row>
    <row r="15" spans="1:12" ht="20.25" customHeight="1" x14ac:dyDescent="0.25">
      <c r="A15" s="5">
        <v>11</v>
      </c>
      <c r="B15" s="6" t="s">
        <v>29</v>
      </c>
      <c r="C15" s="14" t="s">
        <v>27</v>
      </c>
      <c r="D15" s="7"/>
      <c r="E15" s="7" t="s">
        <v>27</v>
      </c>
      <c r="F15" s="16">
        <v>27565</v>
      </c>
      <c r="G15" s="16">
        <v>29571</v>
      </c>
      <c r="H15" s="15">
        <v>4.5264177325110753</v>
      </c>
      <c r="I15" s="19">
        <v>315696</v>
      </c>
      <c r="J15">
        <v>158034</v>
      </c>
      <c r="K15">
        <f t="shared" si="1"/>
        <v>165390</v>
      </c>
      <c r="L15">
        <f t="shared" si="2"/>
        <v>323424</v>
      </c>
    </row>
    <row r="16" spans="1:12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0" customHeight="1" x14ac:dyDescent="0.25">
      <c r="A17" s="40" t="s">
        <v>30</v>
      </c>
      <c r="B17" s="40"/>
      <c r="C17" s="40"/>
      <c r="D17" s="40"/>
      <c r="E17" s="40"/>
      <c r="F17" s="40"/>
      <c r="G17" s="40"/>
      <c r="H17" s="40"/>
    </row>
    <row r="19" spans="1:8" ht="72" customHeight="1" x14ac:dyDescent="0.25">
      <c r="A19" s="40" t="s">
        <v>31</v>
      </c>
      <c r="B19" s="40"/>
      <c r="C19" s="40"/>
      <c r="D19" s="40"/>
      <c r="E19" s="40"/>
      <c r="F19" s="40"/>
      <c r="G19" s="40"/>
      <c r="H19" s="40"/>
    </row>
    <row r="20" spans="1:8" x14ac:dyDescent="0.25">
      <c r="C20"/>
      <c r="D20" s="32"/>
      <c r="E20" s="32"/>
      <c r="F20" s="32"/>
    </row>
    <row r="21" spans="1:8" ht="15.75" x14ac:dyDescent="0.25">
      <c r="B21" s="45" t="s">
        <v>32</v>
      </c>
      <c r="C21" s="45"/>
      <c r="D21" s="45"/>
      <c r="E21" s="45"/>
      <c r="F21" s="45"/>
      <c r="G21" s="45"/>
      <c r="H21" s="45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1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2019-07-19T09:53:03Z</dcterms:modified>
</cp:coreProperties>
</file>