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9" i="1" l="1"/>
  <c r="L6" i="1"/>
  <c r="M6" i="1" s="1"/>
  <c r="L8" i="1"/>
  <c r="M8" i="1" s="1"/>
  <c r="L14" i="1"/>
  <c r="M14" i="1" s="1"/>
  <c r="L15" i="1"/>
  <c r="M15" i="1" s="1"/>
  <c r="F13" i="1" l="1"/>
  <c r="L13" i="1" s="1"/>
  <c r="M13" i="1" s="1"/>
  <c r="L7" i="1" l="1"/>
  <c r="M7" i="1" s="1"/>
  <c r="F11" i="1"/>
  <c r="F15" i="1"/>
  <c r="F12" i="1"/>
  <c r="F10" i="1"/>
  <c r="F5" i="1"/>
  <c r="F6" i="1"/>
  <c r="F4" i="1"/>
  <c r="L10" i="1" l="1"/>
  <c r="M10" i="1" s="1"/>
  <c r="L4" i="1"/>
  <c r="M4" i="1" s="1"/>
  <c r="L12" i="1"/>
  <c r="M12" i="1" s="1"/>
  <c r="L11" i="1"/>
  <c r="M11" i="1" s="1"/>
  <c r="L5" i="1"/>
  <c r="M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<sst xmlns="http://schemas.openxmlformats.org/spreadsheetml/2006/main" count="37" uniqueCount="35">
  <si>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</si>
  <si>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</si>
  <si>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</si>
  <si>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</si>
  <si>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</si>
  <si>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</si>
  <si>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</si>
  <si>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</si>
  <si>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</si>
  <si>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</si>
  <si>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</si>
  <si>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</si>
  <si>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</si>
  <si>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</si>
  <si>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</si>
  <si>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</si>
  <si>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</si>
  <si>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</si>
  <si>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</si>
  <si>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</si>
  <si>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Работы,необходимые для надлежащего содержания инженерных систем дома</t>
  </si>
  <si>
    <t>Уборка мест общего пользования (4 эт.)</t>
  </si>
  <si>
    <t>1 м2 пл.терр.</t>
  </si>
  <si>
    <t>Содержание кровли</t>
  </si>
  <si>
    <t>м2 жил.пом.</t>
  </si>
  <si>
    <t>Содержание контейнерных площадок</t>
  </si>
  <si>
    <t>Работы,необходимые для надлежащего содержания  конструкций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</si>
  <si>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</si>
  <si>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</si>
  <si>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</si>
  <si>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</si>
  <si>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</si>
  <si>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</si>
  <si>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</si>
  <si>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д.33!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</si>
</sst>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Q10" sqref="Q10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10" max="13" width="0" hidden="1" customWidth="1"/>
  </cols>
  <sheetData>
    <row r="1" spans="1:14" s="1" customFormat="1" ht="159.94999999999999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9"/>
      <c r="J1" s="9"/>
      <c r="K1" s="9"/>
      <c r="L1" s="9"/>
      <c r="M1" s="9"/>
      <c r="N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4" s="8" customFormat="1" ht="18" thickBot="1" x14ac:dyDescent="0.3">
      <c r="A3" s="35" t="s">
        <v>29</v>
      </c>
      <c r="B3" s="36"/>
      <c r="C3" s="4"/>
      <c r="D3" s="4"/>
      <c r="E3" s="4"/>
      <c r="F3" s="4"/>
      <c r="G3" s="4"/>
      <c r="H3" s="17">
        <f>SUM(H4:H15)</f>
        <v>26.301046819857266</v>
      </c>
    </row>
    <row r="4" spans="1:14" ht="22.5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861.6</v>
      </c>
      <c r="F4" s="16">
        <f>D4*E4</f>
        <v>3446.4</v>
      </c>
      <c r="G4" s="16">
        <v>6692</v>
      </c>
      <c r="H4" s="15">
        <v>2.7290722296290491</v>
      </c>
      <c r="I4" s="8"/>
      <c r="J4">
        <v>104109.35999999999</v>
      </c>
      <c r="K4">
        <v>61204.799999999996</v>
      </c>
      <c r="L4">
        <f>G4*6</f>
        <v>40152</v>
      </c>
      <c r="M4">
        <f>K4+L4</f>
        <v>101356.79999999999</v>
      </c>
    </row>
    <row r="5" spans="1:14" ht="22.5" customHeight="1" x14ac:dyDescent="0.25">
      <c r="A5" s="5">
        <v>2</v>
      </c>
      <c r="B5" s="6" t="s">
        <v>21</v>
      </c>
      <c r="C5" s="12" t="s">
        <v>6</v>
      </c>
      <c r="D5" s="7">
        <v>26.95</v>
      </c>
      <c r="E5" s="7">
        <v>301.60000000000002</v>
      </c>
      <c r="F5" s="16">
        <f t="shared" ref="F5:F6" si="0">D5*E5</f>
        <v>8128.1200000000008</v>
      </c>
      <c r="G5" s="16">
        <v>9607</v>
      </c>
      <c r="H5" s="15">
        <v>3.91784173790291</v>
      </c>
      <c r="I5" s="8"/>
      <c r="J5">
        <v>81902.496000000014</v>
      </c>
      <c r="K5">
        <v>48768.72</v>
      </c>
      <c r="L5">
        <f t="shared" ref="L5:L15" si="1">G5*6</f>
        <v>57642</v>
      </c>
      <c r="M5">
        <f t="shared" ref="M5:M15" si="2">K5+L5</f>
        <v>106410.72</v>
      </c>
    </row>
    <row r="6" spans="1:14" ht="22.5" customHeight="1" x14ac:dyDescent="0.25">
      <c r="A6" s="5">
        <v>3</v>
      </c>
      <c r="B6" s="6" t="s">
        <v>25</v>
      </c>
      <c r="C6" s="12" t="s">
        <v>24</v>
      </c>
      <c r="D6" s="7">
        <v>2550.1999999999998</v>
      </c>
      <c r="E6" s="7">
        <v>2550.1999999999998</v>
      </c>
      <c r="F6" s="16">
        <f t="shared" si="0"/>
        <v>6503520.0399999991</v>
      </c>
      <c r="G6" s="16">
        <v>1568</v>
      </c>
      <c r="H6" s="15">
        <v>0.63944788644027928</v>
      </c>
      <c r="I6" s="8"/>
      <c r="J6">
        <v>0</v>
      </c>
      <c r="K6">
        <v>0</v>
      </c>
      <c r="L6">
        <f t="shared" si="1"/>
        <v>9408</v>
      </c>
      <c r="M6">
        <f t="shared" si="2"/>
        <v>9408</v>
      </c>
    </row>
    <row r="7" spans="1:14" ht="22.5" customHeight="1" x14ac:dyDescent="0.25">
      <c r="A7" s="18">
        <v>4</v>
      </c>
      <c r="B7" s="28" t="s">
        <v>20</v>
      </c>
      <c r="C7" s="12" t="s">
        <v>13</v>
      </c>
      <c r="D7" s="7">
        <v>151.09</v>
      </c>
      <c r="E7" s="25">
        <v>2701</v>
      </c>
      <c r="F7" s="20">
        <v>14099</v>
      </c>
      <c r="G7" s="20">
        <v>15917</v>
      </c>
      <c r="H7" s="22">
        <v>6.4911301074425545</v>
      </c>
      <c r="I7" s="8"/>
      <c r="J7">
        <v>169224</v>
      </c>
      <c r="K7">
        <v>84594</v>
      </c>
      <c r="L7">
        <f t="shared" si="1"/>
        <v>95502</v>
      </c>
      <c r="M7">
        <f t="shared" si="2"/>
        <v>180096</v>
      </c>
    </row>
    <row r="8" spans="1:14" ht="22.5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5">
        <v>2701</v>
      </c>
      <c r="F8" s="20">
        <v>19702</v>
      </c>
      <c r="G8" s="26">
        <v>12008</v>
      </c>
      <c r="H8" s="27">
        <v>4.8969963140145873</v>
      </c>
      <c r="I8" s="8"/>
      <c r="J8">
        <v>99216</v>
      </c>
      <c r="K8">
        <v>118212</v>
      </c>
      <c r="L8">
        <f t="shared" si="1"/>
        <v>72048</v>
      </c>
      <c r="M8">
        <f t="shared" si="2"/>
        <v>190260</v>
      </c>
    </row>
    <row r="9" spans="1:14" ht="22.5" customHeight="1" x14ac:dyDescent="0.25">
      <c r="A9" s="19">
        <v>6</v>
      </c>
      <c r="B9" s="24" t="s">
        <v>23</v>
      </c>
      <c r="C9" s="12" t="s">
        <v>12</v>
      </c>
      <c r="D9" s="7"/>
      <c r="E9" s="7">
        <v>904.9</v>
      </c>
      <c r="F9" s="21"/>
      <c r="G9" s="21">
        <v>1981</v>
      </c>
      <c r="H9" s="23">
        <v>0.80787389224374562</v>
      </c>
      <c r="I9" s="8"/>
      <c r="L9">
        <f t="shared" si="1"/>
        <v>11886</v>
      </c>
    </row>
    <row r="10" spans="1:14" ht="22.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2550.1999999999998</v>
      </c>
      <c r="F10" s="16">
        <f>D10*E10</f>
        <v>2856.2240000000002</v>
      </c>
      <c r="G10" s="16">
        <v>3060</v>
      </c>
      <c r="H10" s="15">
        <v>1.248</v>
      </c>
      <c r="I10" s="8"/>
      <c r="J10">
        <v>32763.828000000001</v>
      </c>
      <c r="K10">
        <v>16372.284</v>
      </c>
      <c r="L10">
        <f t="shared" si="1"/>
        <v>18360</v>
      </c>
      <c r="M10">
        <f t="shared" si="2"/>
        <v>34732.284</v>
      </c>
    </row>
    <row r="11" spans="1:14" ht="22.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2550.1999999999998</v>
      </c>
      <c r="F11" s="16">
        <f t="shared" ref="F11:F12" si="3">D11*E11</f>
        <v>331.52600000000001</v>
      </c>
      <c r="G11" s="16">
        <v>1644</v>
      </c>
      <c r="H11" s="15">
        <v>0.67044153399733364</v>
      </c>
      <c r="I11" s="8"/>
      <c r="J11">
        <v>3674.4479999999994</v>
      </c>
      <c r="K11">
        <v>1989.1559999999999</v>
      </c>
      <c r="L11">
        <f t="shared" si="1"/>
        <v>9864</v>
      </c>
      <c r="M11">
        <f t="shared" si="2"/>
        <v>11853.155999999999</v>
      </c>
    </row>
    <row r="12" spans="1:14" ht="22.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64</v>
      </c>
      <c r="F12" s="16">
        <f t="shared" si="3"/>
        <v>14.08</v>
      </c>
      <c r="G12" s="16">
        <v>694</v>
      </c>
      <c r="H12" s="15">
        <v>0.28302093953415425</v>
      </c>
      <c r="I12" s="8"/>
      <c r="J12">
        <v>3062.04</v>
      </c>
      <c r="K12">
        <v>3366.2640000000001</v>
      </c>
      <c r="L12">
        <f t="shared" si="1"/>
        <v>4164</v>
      </c>
      <c r="M12">
        <f t="shared" si="2"/>
        <v>7530.2640000000001</v>
      </c>
    </row>
    <row r="13" spans="1:14" ht="12" customHeight="1" x14ac:dyDescent="0.25">
      <c r="A13" s="40">
        <v>10</v>
      </c>
      <c r="B13" s="38" t="s">
        <v>17</v>
      </c>
      <c r="C13" s="12" t="s">
        <v>14</v>
      </c>
      <c r="D13" s="12">
        <v>0</v>
      </c>
      <c r="E13" s="7">
        <v>0</v>
      </c>
      <c r="F13" s="31">
        <f>D14*E14</f>
        <v>181.7</v>
      </c>
      <c r="G13" s="31">
        <v>209</v>
      </c>
      <c r="H13" s="33">
        <f>G13/E10</f>
        <v>8.1954356521057176E-2</v>
      </c>
      <c r="I13" s="8"/>
      <c r="J13">
        <v>2005.9679999999998</v>
      </c>
      <c r="K13">
        <v>1090.1999999999998</v>
      </c>
      <c r="L13">
        <f t="shared" si="1"/>
        <v>1254</v>
      </c>
      <c r="M13">
        <f t="shared" si="2"/>
        <v>2344.1999999999998</v>
      </c>
    </row>
    <row r="14" spans="1:14" ht="12" customHeight="1" x14ac:dyDescent="0.25">
      <c r="A14" s="41"/>
      <c r="B14" s="39"/>
      <c r="C14" s="12" t="s">
        <v>15</v>
      </c>
      <c r="D14" s="12">
        <v>0.25</v>
      </c>
      <c r="E14" s="7">
        <v>726.8</v>
      </c>
      <c r="F14" s="32"/>
      <c r="G14" s="32"/>
      <c r="H14" s="34"/>
      <c r="I14" s="8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4" ht="22.5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6" t="e">
        <f>0.14*#REF!</f>
        <v>#REF!</v>
      </c>
      <c r="G15" s="16">
        <v>11121</v>
      </c>
      <c r="H15" s="15">
        <v>4.5352678221315976</v>
      </c>
      <c r="I15" s="8"/>
      <c r="J15">
        <v>118704</v>
      </c>
      <c r="K15">
        <v>59316.63192</v>
      </c>
      <c r="L15">
        <f t="shared" si="1"/>
        <v>66726</v>
      </c>
      <c r="M15">
        <f t="shared" si="2"/>
        <v>126042.63192</v>
      </c>
    </row>
    <row r="16" spans="1:14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1.75" customHeight="1" x14ac:dyDescent="0.25">
      <c r="A17" s="37" t="s">
        <v>31</v>
      </c>
      <c r="B17" s="37"/>
      <c r="C17" s="37"/>
      <c r="D17" s="37"/>
      <c r="E17" s="37"/>
      <c r="F17" s="37"/>
      <c r="G17" s="37"/>
      <c r="H17" s="37"/>
    </row>
    <row r="19" spans="1:8" ht="69.75" customHeight="1" x14ac:dyDescent="0.25">
      <c r="A19" s="37" t="s">
        <v>32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29"/>
      <c r="E20" s="29"/>
      <c r="F20" s="29"/>
    </row>
    <row r="21" spans="1:8" ht="15.75" x14ac:dyDescent="0.25">
      <c r="B21" s="42" t="s">
        <v>33</v>
      </c>
      <c r="C21" s="42"/>
      <c r="D21" s="42"/>
      <c r="E21" s="42"/>
      <c r="F21" s="42"/>
      <c r="G21" s="42"/>
      <c r="H21" s="42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3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2019-07-19T09:55:17Z</dcterms:modified>
</cp:coreProperties>
</file>