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F11" i="1" l="1"/>
  <c r="F10" i="1"/>
  <c r="L11" i="1" l="1"/>
  <c r="M11" i="1" s="1"/>
  <c r="L10" i="1"/>
  <c r="M10" i="1" s="1"/>
  <c r="F12" i="1"/>
  <c r="F13" i="1"/>
  <c r="F5" i="1"/>
  <c r="F6" i="1"/>
  <c r="F4" i="1"/>
  <c r="L4" i="1" l="1"/>
  <c r="M4" i="1" s="1"/>
  <c r="F16" i="1"/>
  <c r="L16" i="1" s="1"/>
  <c r="M16" i="1" s="1"/>
  <c r="L6" i="1"/>
  <c r="M6" i="1" s="1"/>
  <c r="L13" i="1"/>
  <c r="M13" i="1" s="1"/>
  <c r="L5" i="1"/>
  <c r="M5" i="1" s="1"/>
  <c r="L12" i="1"/>
  <c r="M12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<sst xmlns="http://schemas.openxmlformats.org/spreadsheetml/2006/main" count="39" uniqueCount="37">
  <si>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</si>
  <si>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</si>
  <si>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</si>
  <si>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</si>
  <si>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</si>
  <si>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</si>
  <si>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</si>
  <si>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</si>
  <si>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</si>
  <si>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</si>
  <si>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</si>
  <si>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</si>
  <si>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</si>
  <si>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</si>
  <si>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</si>
  <si>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</si>
  <si>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</si>
  <si>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</si>
  <si>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</si>
  <si>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</si>
  <si>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</si>
  <si>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</si>
  <si>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</si>
  <si>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Уборка мест общего пользования(12э) </t>
  </si>
  <si>
    <t>Работы,необходимые для надлежащего содержания инженерных сетей дома</t>
  </si>
  <si>
    <t>1м2жил.пом.</t>
  </si>
  <si>
    <t>1 м2 пл.терр..</t>
  </si>
  <si>
    <t>Содержание кровли</t>
  </si>
  <si>
    <t>Работы,необходимые для надлежащего содержания  конструкций  дома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</si>
  <si>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</si>
  <si>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</si>
  <si>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</si>
  <si>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</si>
  <si>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</si>
  <si>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</si>
  <si>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</si>
  <si>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УУважаемые собственники МКД ул. Можайское шоссе д.43!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</si>
</sst>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B5" sqref="B5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8" t="s">
        <v>36</v>
      </c>
      <c r="B1" s="38"/>
      <c r="C1" s="38"/>
      <c r="D1" s="38"/>
      <c r="E1" s="38"/>
      <c r="F1" s="38"/>
      <c r="G1" s="38"/>
      <c r="H1" s="38"/>
      <c r="I1" s="7"/>
      <c r="J1" s="7"/>
    </row>
    <row r="2" spans="1:13" s="6" customFormat="1" ht="48" thickBot="1" x14ac:dyDescent="0.3">
      <c r="A2" s="31" t="s">
        <v>0</v>
      </c>
      <c r="B2" s="32" t="s">
        <v>1</v>
      </c>
      <c r="C2" s="32" t="s">
        <v>2</v>
      </c>
      <c r="D2" s="32" t="s">
        <v>10</v>
      </c>
      <c r="E2" s="32" t="s">
        <v>11</v>
      </c>
      <c r="F2" s="32" t="s">
        <v>12</v>
      </c>
      <c r="G2" s="32" t="s">
        <v>13</v>
      </c>
      <c r="H2" s="32" t="s">
        <v>3</v>
      </c>
    </row>
    <row r="3" spans="1:13" s="6" customFormat="1" ht="18" thickBot="1" x14ac:dyDescent="0.3">
      <c r="A3" s="41" t="s">
        <v>31</v>
      </c>
      <c r="B3" s="42"/>
      <c r="C3" s="35"/>
      <c r="D3" s="35"/>
      <c r="E3" s="35"/>
      <c r="F3" s="35"/>
      <c r="G3" s="35"/>
      <c r="H3" s="36">
        <f>SUM(H4:H16)</f>
        <v>38.218717833412768</v>
      </c>
    </row>
    <row r="4" spans="1:13" ht="23.25" customHeight="1" x14ac:dyDescent="0.25">
      <c r="A4" s="28">
        <v>1</v>
      </c>
      <c r="B4" s="27" t="s">
        <v>4</v>
      </c>
      <c r="C4" s="33" t="s">
        <v>26</v>
      </c>
      <c r="D4" s="34">
        <v>4</v>
      </c>
      <c r="E4" s="34">
        <v>473.8</v>
      </c>
      <c r="F4" s="29">
        <f>D4*E4</f>
        <v>1895.2</v>
      </c>
      <c r="G4" s="29">
        <v>3679</v>
      </c>
      <c r="H4" s="30">
        <v>1.0726849645350305</v>
      </c>
      <c r="J4">
        <v>141286.32</v>
      </c>
      <c r="K4">
        <v>85605.6</v>
      </c>
      <c r="L4">
        <f>F4*6</f>
        <v>11371.2</v>
      </c>
      <c r="M4">
        <f>K4+L4</f>
        <v>96976.8</v>
      </c>
    </row>
    <row r="5" spans="1:13" ht="23.25" customHeight="1" x14ac:dyDescent="0.25">
      <c r="A5" s="3">
        <v>2</v>
      </c>
      <c r="B5" s="4" t="s">
        <v>23</v>
      </c>
      <c r="C5" s="10" t="s">
        <v>7</v>
      </c>
      <c r="D5" s="5">
        <v>20.28</v>
      </c>
      <c r="E5" s="5">
        <v>476.1</v>
      </c>
      <c r="F5" s="13">
        <f t="shared" ref="F5:F6" si="0">D5*E5</f>
        <v>9655.3080000000009</v>
      </c>
      <c r="G5" s="13">
        <v>11377</v>
      </c>
      <c r="H5" s="14">
        <v>3.317188595138636</v>
      </c>
      <c r="J5">
        <v>97238.66399999999</v>
      </c>
      <c r="K5">
        <v>57931.848000000005</v>
      </c>
      <c r="L5">
        <f t="shared" ref="L5:L16" si="1">F5*6</f>
        <v>57931.848000000005</v>
      </c>
      <c r="M5">
        <f t="shared" ref="M5:M16" si="2">K5+L5</f>
        <v>115863.69600000001</v>
      </c>
    </row>
    <row r="6" spans="1:13" ht="23.25" customHeight="1" x14ac:dyDescent="0.25">
      <c r="A6" s="3">
        <v>3</v>
      </c>
      <c r="B6" s="4" t="s">
        <v>5</v>
      </c>
      <c r="C6" s="10" t="s">
        <v>25</v>
      </c>
      <c r="D6" s="5">
        <v>1.8</v>
      </c>
      <c r="E6" s="5">
        <v>3478.4</v>
      </c>
      <c r="F6" s="13">
        <f t="shared" si="0"/>
        <v>6261.12</v>
      </c>
      <c r="G6" s="13">
        <v>8623</v>
      </c>
      <c r="H6" s="14">
        <v>2.5142056127169252</v>
      </c>
      <c r="J6">
        <v>79993.200000000012</v>
      </c>
      <c r="K6">
        <v>50516.399999999994</v>
      </c>
      <c r="L6">
        <f t="shared" si="1"/>
        <v>37566.720000000001</v>
      </c>
      <c r="M6">
        <f t="shared" si="2"/>
        <v>88083.12</v>
      </c>
    </row>
    <row r="7" spans="1:13" ht="23.25" customHeight="1" x14ac:dyDescent="0.25">
      <c r="A7" s="18">
        <v>4</v>
      </c>
      <c r="B7" s="16" t="s">
        <v>24</v>
      </c>
      <c r="C7" s="10" t="s">
        <v>15</v>
      </c>
      <c r="D7" s="5">
        <v>151.09</v>
      </c>
      <c r="E7" s="24">
        <v>3760.7</v>
      </c>
      <c r="F7" s="20">
        <v>21902</v>
      </c>
      <c r="G7" s="20">
        <v>25382</v>
      </c>
      <c r="H7" s="22">
        <v>7.4006223891894924</v>
      </c>
      <c r="J7">
        <v>262524</v>
      </c>
      <c r="K7">
        <v>131412</v>
      </c>
      <c r="L7">
        <f t="shared" si="1"/>
        <v>131412</v>
      </c>
      <c r="M7">
        <f t="shared" si="2"/>
        <v>262824</v>
      </c>
    </row>
    <row r="8" spans="1:13" ht="23.25" customHeight="1" x14ac:dyDescent="0.25">
      <c r="A8" s="3">
        <v>5</v>
      </c>
      <c r="B8" s="4" t="s">
        <v>28</v>
      </c>
      <c r="C8" s="10" t="s">
        <v>15</v>
      </c>
      <c r="D8" s="5">
        <v>2.87</v>
      </c>
      <c r="E8" s="24">
        <v>3760.7</v>
      </c>
      <c r="F8" s="20">
        <v>16573</v>
      </c>
      <c r="G8" s="25">
        <v>27365</v>
      </c>
      <c r="H8" s="26">
        <v>7.9788051248983711</v>
      </c>
      <c r="I8">
        <v>182928</v>
      </c>
      <c r="J8">
        <v>199884</v>
      </c>
      <c r="K8">
        <v>99438</v>
      </c>
      <c r="L8">
        <f t="shared" si="1"/>
        <v>99438</v>
      </c>
      <c r="M8">
        <f t="shared" si="2"/>
        <v>198876</v>
      </c>
    </row>
    <row r="9" spans="1:13" ht="23.25" customHeight="1" x14ac:dyDescent="0.25">
      <c r="A9" s="19">
        <v>6</v>
      </c>
      <c r="B9" s="17" t="s">
        <v>27</v>
      </c>
      <c r="C9" s="10" t="s">
        <v>14</v>
      </c>
      <c r="D9" s="5"/>
      <c r="E9" s="15">
        <v>980.1</v>
      </c>
      <c r="F9" s="21"/>
      <c r="G9" s="21">
        <v>2137</v>
      </c>
      <c r="H9" s="23">
        <v>0.6230844711093666</v>
      </c>
    </row>
    <row r="10" spans="1:13" ht="23.25" customHeight="1" x14ac:dyDescent="0.25">
      <c r="A10" s="3">
        <v>7</v>
      </c>
      <c r="B10" s="4" t="s">
        <v>18</v>
      </c>
      <c r="C10" s="10" t="s">
        <v>8</v>
      </c>
      <c r="D10" s="5">
        <v>1.1200000000000001</v>
      </c>
      <c r="E10" s="15">
        <v>3566.9</v>
      </c>
      <c r="F10" s="13">
        <f>D10*E10</f>
        <v>3994.9280000000003</v>
      </c>
      <c r="G10" s="13">
        <v>4280</v>
      </c>
      <c r="H10" s="14">
        <v>1.248</v>
      </c>
      <c r="J10">
        <v>44463.636000000006</v>
      </c>
      <c r="K10">
        <v>22899.498000000003</v>
      </c>
      <c r="L10">
        <f t="shared" si="1"/>
        <v>23969.568000000003</v>
      </c>
      <c r="M10">
        <f t="shared" si="2"/>
        <v>46869.066000000006</v>
      </c>
    </row>
    <row r="11" spans="1:13" ht="23.25" customHeight="1" x14ac:dyDescent="0.25">
      <c r="A11" s="3">
        <v>8</v>
      </c>
      <c r="B11" s="4" t="s">
        <v>20</v>
      </c>
      <c r="C11" s="10" t="s">
        <v>21</v>
      </c>
      <c r="D11" s="5">
        <v>0.13</v>
      </c>
      <c r="E11" s="15">
        <v>3566.9</v>
      </c>
      <c r="F11" s="13">
        <f>D11*E11</f>
        <v>463.697</v>
      </c>
      <c r="G11" s="13">
        <v>1576</v>
      </c>
      <c r="H11" s="14">
        <v>0.45760000000000001</v>
      </c>
      <c r="J11">
        <v>4986.576</v>
      </c>
      <c r="K11">
        <v>2782.1819999999998</v>
      </c>
      <c r="L11">
        <f t="shared" si="1"/>
        <v>2782.1819999999998</v>
      </c>
      <c r="M11">
        <f t="shared" si="2"/>
        <v>5564.3639999999996</v>
      </c>
    </row>
    <row r="12" spans="1:13" ht="23.25" customHeight="1" x14ac:dyDescent="0.25">
      <c r="A12" s="3">
        <v>9</v>
      </c>
      <c r="B12" s="4" t="s">
        <v>22</v>
      </c>
      <c r="C12" s="10" t="s">
        <v>9</v>
      </c>
      <c r="D12" s="5">
        <v>11270.73</v>
      </c>
      <c r="E12" s="15">
        <v>2</v>
      </c>
      <c r="F12" s="13">
        <f t="shared" ref="F12:F13" si="3">D12*E12</f>
        <v>22541.46</v>
      </c>
      <c r="G12" s="13">
        <v>23920</v>
      </c>
      <c r="H12" s="14">
        <v>6.9743474725952508</v>
      </c>
      <c r="J12">
        <v>270497.52</v>
      </c>
      <c r="K12">
        <v>135248.76</v>
      </c>
      <c r="L12">
        <f t="shared" si="1"/>
        <v>135248.76</v>
      </c>
      <c r="M12">
        <f t="shared" si="2"/>
        <v>270497.52</v>
      </c>
    </row>
    <row r="13" spans="1:13" ht="23.25" customHeight="1" x14ac:dyDescent="0.25">
      <c r="A13" s="3">
        <v>10</v>
      </c>
      <c r="B13" s="4" t="s">
        <v>6</v>
      </c>
      <c r="C13" s="10" t="s">
        <v>29</v>
      </c>
      <c r="D13" s="5">
        <v>0.22</v>
      </c>
      <c r="E13" s="15">
        <v>80</v>
      </c>
      <c r="F13" s="13">
        <f t="shared" si="3"/>
        <v>17.600000000000001</v>
      </c>
      <c r="G13" s="13">
        <v>867</v>
      </c>
      <c r="H13" s="14">
        <v>0.25279093891053855</v>
      </c>
      <c r="J13">
        <v>4155.4800000000005</v>
      </c>
      <c r="K13">
        <v>4708.3080000000009</v>
      </c>
      <c r="L13">
        <f t="shared" si="1"/>
        <v>105.60000000000001</v>
      </c>
      <c r="M13">
        <f t="shared" si="2"/>
        <v>4813.9080000000013</v>
      </c>
    </row>
    <row r="14" spans="1:13" ht="12.75" customHeight="1" x14ac:dyDescent="0.25">
      <c r="A14" s="45">
        <v>11</v>
      </c>
      <c r="B14" s="44" t="s">
        <v>19</v>
      </c>
      <c r="C14" s="10" t="s">
        <v>16</v>
      </c>
      <c r="D14" s="10">
        <v>0.49</v>
      </c>
      <c r="E14" s="5">
        <v>10</v>
      </c>
      <c r="F14" s="39">
        <v>80</v>
      </c>
      <c r="G14" s="39">
        <v>92</v>
      </c>
      <c r="H14" s="40">
        <f>G14/E10</f>
        <v>2.5792705150130366E-2</v>
      </c>
      <c r="J14">
        <v>888</v>
      </c>
      <c r="K14">
        <v>480</v>
      </c>
      <c r="L14">
        <f t="shared" si="1"/>
        <v>480</v>
      </c>
      <c r="M14">
        <f t="shared" si="2"/>
        <v>960</v>
      </c>
    </row>
    <row r="15" spans="1:13" ht="12.75" customHeight="1" x14ac:dyDescent="0.25">
      <c r="A15" s="45"/>
      <c r="B15" s="44"/>
      <c r="C15" s="10" t="s">
        <v>17</v>
      </c>
      <c r="D15" s="10">
        <v>0.25</v>
      </c>
      <c r="E15" s="5">
        <v>301.89999999999998</v>
      </c>
      <c r="F15" s="39"/>
      <c r="G15" s="39"/>
      <c r="H15" s="40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3.25" customHeight="1" x14ac:dyDescent="0.25">
      <c r="A16" s="3">
        <v>12</v>
      </c>
      <c r="B16" s="4" t="s">
        <v>32</v>
      </c>
      <c r="C16" s="12" t="s">
        <v>30</v>
      </c>
      <c r="D16" s="5"/>
      <c r="E16" s="5" t="s">
        <v>30</v>
      </c>
      <c r="F16" s="13" t="e">
        <f>#REF!*0.14</f>
        <v>#REF!</v>
      </c>
      <c r="G16" s="13">
        <v>21791</v>
      </c>
      <c r="H16" s="14">
        <v>6.3535955591690261</v>
      </c>
      <c r="J16">
        <v>227076</v>
      </c>
      <c r="K16">
        <v>114035.04000000001</v>
      </c>
      <c r="L16" t="e">
        <f t="shared" si="1"/>
        <v>#REF!</v>
      </c>
      <c r="M16" t="e">
        <f t="shared" si="2"/>
        <v>#REF!</v>
      </c>
    </row>
    <row r="17" spans="1:8" ht="15.75" x14ac:dyDescent="0.25">
      <c r="A17" s="8"/>
      <c r="B17" s="9"/>
      <c r="C17" s="11"/>
      <c r="D17" s="9"/>
      <c r="E17" s="9"/>
      <c r="F17" s="9"/>
      <c r="G17" s="9"/>
      <c r="H17" s="9"/>
    </row>
    <row r="18" spans="1:8" ht="75.75" customHeight="1" x14ac:dyDescent="0.25">
      <c r="A18" s="43" t="s">
        <v>33</v>
      </c>
      <c r="B18" s="43"/>
      <c r="C18" s="43"/>
      <c r="D18" s="43"/>
      <c r="E18" s="43"/>
      <c r="F18" s="43"/>
      <c r="G18" s="43"/>
      <c r="H18" s="43"/>
    </row>
    <row r="20" spans="1:8" ht="81" customHeight="1" x14ac:dyDescent="0.25">
      <c r="A20" s="43" t="s">
        <v>34</v>
      </c>
      <c r="B20" s="43"/>
      <c r="C20" s="43"/>
      <c r="D20" s="43"/>
      <c r="E20" s="43"/>
      <c r="F20" s="43"/>
      <c r="G20" s="43"/>
      <c r="H20" s="43"/>
    </row>
    <row r="21" spans="1:8" x14ac:dyDescent="0.25">
      <c r="C21"/>
      <c r="D21" s="37"/>
      <c r="E21" s="37"/>
      <c r="F21" s="37"/>
    </row>
    <row r="22" spans="1:8" ht="15.75" x14ac:dyDescent="0.25">
      <c r="B22" s="46" t="s">
        <v>35</v>
      </c>
      <c r="C22" s="46"/>
      <c r="D22" s="46"/>
      <c r="E22" s="46"/>
      <c r="F22" s="46"/>
      <c r="G22" s="46"/>
      <c r="H22" s="46"/>
    </row>
  </sheetData>
  <mergeCells count="10">
    <mergeCell ref="A18:H18"/>
    <mergeCell ref="A20:H20"/>
    <mergeCell ref="B14:B15"/>
    <mergeCell ref="A14:A15"/>
    <mergeCell ref="B22:H22"/>
    <mergeCell ref="A1:H1"/>
    <mergeCell ref="F14:F15"/>
    <mergeCell ref="G14:G15"/>
    <mergeCell ref="H14:H15"/>
    <mergeCell ref="A3:B3"/>
  </mergeCells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2019-07-19T09:56:21Z</dcterms:modified>
</cp:coreProperties>
</file>