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F6" i="1" l="1"/>
  <c r="L6" i="1" s="1"/>
  <c r="M6" i="1" s="1"/>
  <c r="F11" i="1" l="1"/>
  <c r="F10" i="1"/>
  <c r="L10" i="1" s="1"/>
  <c r="M10" i="1" s="1"/>
  <c r="F5" i="1"/>
  <c r="F4" i="1"/>
  <c r="L4" i="1" l="1"/>
  <c r="M4" i="1" s="1"/>
  <c r="L5" i="1"/>
  <c r="M5" i="1" s="1"/>
  <c r="L11" i="1"/>
  <c r="M11" i="1" s="1"/>
  <c r="F14" i="1" l="1"/>
  <c r="L14" i="1" s="1"/>
  <c r="M14" i="1" s="1"/>
</calcChain>
</file>

<file path=xl/sharedStrings.xml><?xml version="1.0" encoding="utf-8"?>
<sst xmlns="http://schemas.openxmlformats.org/spreadsheetml/2006/main" count="36" uniqueCount="33">
  <si>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</si>
  <si>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</si>
  <si>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</si>
  <si>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</si>
  <si>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</si>
  <si>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</si>
  <si>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</si>
  <si>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</si>
  <si>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</si>
  <si>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</si>
  <si>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</si>
  <si>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</si>
  <si>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</si>
  <si>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</si>
  <si>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</si>
  <si>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</si>
  <si>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</si>
  <si>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</si>
  <si>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</si>
  <si>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</si>
  <si>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</si>
  <si>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Работы,необходимые для надлежащего содержания инженерных сетей дома</t>
  </si>
  <si>
    <t xml:space="preserve"> </t>
  </si>
  <si>
    <t>1м2жил.пом.</t>
  </si>
  <si>
    <t>Содержание кровли</t>
  </si>
  <si>
    <t>1 м2 пл. терр.</t>
  </si>
  <si>
    <t>Работы,необходимые для надлежащего содержания  конструкций дома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</si>
  <si>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</si>
  <si>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</si>
  <si>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</si>
  <si>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</si>
  <si>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</si>
  <si>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>Уважаемые собственники МКД ул. Можайское шоссе д.65!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</t>
    </r>
    <r>
      <rPr>
        <b/>
        <i/>
        <u/>
        <sz val="16"/>
        <color theme="1"/>
        <rFont val="Times New Roman"/>
        <family val="1"/>
        <charset val="204"/>
      </rPr>
      <t xml:space="preserve">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</si>
</sst>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3" t="s">
        <v>32</v>
      </c>
      <c r="B1" s="33"/>
      <c r="C1" s="33"/>
      <c r="D1" s="33"/>
      <c r="E1" s="33"/>
      <c r="F1" s="33"/>
      <c r="G1" s="33"/>
      <c r="H1" s="33"/>
      <c r="I1" s="8"/>
      <c r="J1" s="8"/>
      <c r="K1" s="8"/>
      <c r="L1" s="8"/>
      <c r="M1" s="8"/>
    </row>
    <row r="2" spans="1:13" s="7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3" s="7" customFormat="1" ht="18" thickBot="1" x14ac:dyDescent="0.3">
      <c r="A3" s="36" t="s">
        <v>27</v>
      </c>
      <c r="B3" s="37"/>
      <c r="C3" s="37"/>
      <c r="D3" s="38"/>
      <c r="E3" s="4"/>
      <c r="F3" s="4"/>
      <c r="G3" s="29"/>
      <c r="H3" s="31">
        <f>SUM(H4:H14)</f>
        <v>37.998570076147359</v>
      </c>
    </row>
    <row r="4" spans="1:13" ht="24" customHeight="1" x14ac:dyDescent="0.25">
      <c r="A4" s="5">
        <v>1</v>
      </c>
      <c r="B4" s="16" t="s">
        <v>4</v>
      </c>
      <c r="C4" s="11" t="s">
        <v>25</v>
      </c>
      <c r="D4" s="6">
        <v>4</v>
      </c>
      <c r="E4" s="6">
        <v>2346.1999999999998</v>
      </c>
      <c r="F4" s="14">
        <f>D4*E4</f>
        <v>9384.7999999999993</v>
      </c>
      <c r="G4" s="14">
        <v>18221</v>
      </c>
      <c r="H4" s="28">
        <v>1.9499732455237704</v>
      </c>
      <c r="J4">
        <v>395462.16000000003</v>
      </c>
      <c r="K4">
        <v>233232</v>
      </c>
      <c r="L4">
        <f>F4*6</f>
        <v>56308.799999999996</v>
      </c>
      <c r="M4">
        <f>K4+L4</f>
        <v>289540.8</v>
      </c>
    </row>
    <row r="5" spans="1:13" ht="24" customHeight="1" x14ac:dyDescent="0.25">
      <c r="A5" s="5">
        <v>2</v>
      </c>
      <c r="B5" s="16" t="s">
        <v>20</v>
      </c>
      <c r="C5" s="11" t="s">
        <v>6</v>
      </c>
      <c r="D5" s="6">
        <v>20.28</v>
      </c>
      <c r="E5" s="6">
        <v>2275</v>
      </c>
      <c r="F5" s="14">
        <f t="shared" ref="F5" si="0">D5*E5</f>
        <v>46137</v>
      </c>
      <c r="G5" s="14">
        <v>54860</v>
      </c>
      <c r="H5" s="15">
        <v>5.871002263840297</v>
      </c>
      <c r="J5">
        <v>464543.88</v>
      </c>
      <c r="K5">
        <v>276822</v>
      </c>
      <c r="L5">
        <f t="shared" ref="L5:L14" si="1">F5*6</f>
        <v>276822</v>
      </c>
      <c r="M5">
        <f t="shared" ref="M5:M14" si="2">K5+L5</f>
        <v>553644</v>
      </c>
    </row>
    <row r="6" spans="1:13" ht="24" customHeight="1" x14ac:dyDescent="0.25">
      <c r="A6" s="5">
        <v>3</v>
      </c>
      <c r="B6" s="16" t="s">
        <v>5</v>
      </c>
      <c r="C6" s="11" t="s">
        <v>23</v>
      </c>
      <c r="D6" s="6">
        <v>1.8</v>
      </c>
      <c r="E6" s="6">
        <v>9718</v>
      </c>
      <c r="F6" s="14">
        <f>D6*E6</f>
        <v>17492.400000000001</v>
      </c>
      <c r="G6" s="14">
        <v>24091</v>
      </c>
      <c r="H6" s="15">
        <v>2.5781683473965837</v>
      </c>
      <c r="J6">
        <v>229194</v>
      </c>
      <c r="K6">
        <v>0</v>
      </c>
      <c r="L6">
        <f t="shared" si="1"/>
        <v>104954.40000000001</v>
      </c>
      <c r="M6">
        <f t="shared" si="2"/>
        <v>104954.40000000001</v>
      </c>
    </row>
    <row r="7" spans="1:13" ht="24" customHeight="1" x14ac:dyDescent="0.25">
      <c r="A7" s="19">
        <v>4</v>
      </c>
      <c r="B7" s="17" t="s">
        <v>21</v>
      </c>
      <c r="C7" s="11" t="s">
        <v>14</v>
      </c>
      <c r="D7" s="6">
        <v>151.09</v>
      </c>
      <c r="E7" s="27">
        <v>10855.5</v>
      </c>
      <c r="F7" s="21">
        <v>53503</v>
      </c>
      <c r="G7" s="21">
        <v>61949</v>
      </c>
      <c r="H7" s="23">
        <v>6.6296521918090141</v>
      </c>
      <c r="J7">
        <v>641532</v>
      </c>
      <c r="K7">
        <v>321018</v>
      </c>
      <c r="L7">
        <f t="shared" si="1"/>
        <v>321018</v>
      </c>
      <c r="M7">
        <f t="shared" si="2"/>
        <v>642036</v>
      </c>
    </row>
    <row r="8" spans="1:13" ht="24" customHeight="1" x14ac:dyDescent="0.25">
      <c r="A8" s="5">
        <v>5</v>
      </c>
      <c r="B8" s="16" t="s">
        <v>26</v>
      </c>
      <c r="C8" s="11" t="s">
        <v>14</v>
      </c>
      <c r="D8" s="6">
        <v>2.87</v>
      </c>
      <c r="E8" s="27">
        <v>10855.5</v>
      </c>
      <c r="F8" s="21">
        <v>43846</v>
      </c>
      <c r="G8" s="25">
        <v>24803</v>
      </c>
      <c r="H8" s="26">
        <v>2.6543650956987035</v>
      </c>
      <c r="J8">
        <v>209316</v>
      </c>
      <c r="K8">
        <v>263076</v>
      </c>
      <c r="L8">
        <f t="shared" si="1"/>
        <v>263076</v>
      </c>
      <c r="M8">
        <f t="shared" si="2"/>
        <v>526152</v>
      </c>
    </row>
    <row r="9" spans="1:13" ht="24" customHeight="1" x14ac:dyDescent="0.25">
      <c r="A9" s="20">
        <v>6</v>
      </c>
      <c r="B9" s="18" t="s">
        <v>24</v>
      </c>
      <c r="C9" s="11" t="s">
        <v>13</v>
      </c>
      <c r="D9" s="6"/>
      <c r="E9" s="6">
        <v>1387.4</v>
      </c>
      <c r="F9" s="22"/>
      <c r="G9" s="22">
        <v>2762</v>
      </c>
      <c r="H9" s="24">
        <v>0.29558345338547026</v>
      </c>
    </row>
    <row r="10" spans="1:13" ht="24" customHeight="1" x14ac:dyDescent="0.25">
      <c r="A10" s="5">
        <v>7</v>
      </c>
      <c r="B10" s="16" t="s">
        <v>17</v>
      </c>
      <c r="C10" s="11" t="s">
        <v>7</v>
      </c>
      <c r="D10" s="6">
        <v>1.1200000000000001</v>
      </c>
      <c r="E10" s="6">
        <v>9718</v>
      </c>
      <c r="F10" s="14">
        <f>D10*E10</f>
        <v>10884.160000000002</v>
      </c>
      <c r="G10" s="14">
        <v>11662</v>
      </c>
      <c r="H10" s="15">
        <v>1.248</v>
      </c>
      <c r="J10">
        <v>124454.26800000003</v>
      </c>
      <c r="K10">
        <v>62389.56</v>
      </c>
      <c r="L10">
        <f t="shared" si="1"/>
        <v>65304.960000000006</v>
      </c>
      <c r="M10">
        <f t="shared" si="2"/>
        <v>127694.52</v>
      </c>
    </row>
    <row r="11" spans="1:13" ht="24" customHeight="1" x14ac:dyDescent="0.25">
      <c r="A11" s="5">
        <v>8</v>
      </c>
      <c r="B11" s="16" t="s">
        <v>19</v>
      </c>
      <c r="C11" s="11" t="s">
        <v>8</v>
      </c>
      <c r="D11" s="6">
        <v>15401.01</v>
      </c>
      <c r="E11" s="6">
        <v>8</v>
      </c>
      <c r="F11" s="14">
        <f t="shared" ref="F11" si="3">D11*E11</f>
        <v>123208.08</v>
      </c>
      <c r="G11" s="14">
        <v>95797</v>
      </c>
      <c r="H11" s="15">
        <v>10.25199423749743</v>
      </c>
      <c r="J11">
        <v>1478496.96</v>
      </c>
      <c r="K11">
        <v>739248.48</v>
      </c>
      <c r="L11">
        <f t="shared" si="1"/>
        <v>739248.48</v>
      </c>
      <c r="M11">
        <f t="shared" si="2"/>
        <v>1478496.96</v>
      </c>
    </row>
    <row r="12" spans="1:13" ht="12" customHeight="1" x14ac:dyDescent="0.25">
      <c r="A12" s="41">
        <v>9</v>
      </c>
      <c r="B12" s="40" t="s">
        <v>18</v>
      </c>
      <c r="C12" s="11" t="s">
        <v>15</v>
      </c>
      <c r="D12" s="11">
        <v>0.49</v>
      </c>
      <c r="E12" s="6">
        <v>40</v>
      </c>
      <c r="F12" s="34">
        <v>256</v>
      </c>
      <c r="G12" s="34">
        <v>291</v>
      </c>
      <c r="H12" s="35">
        <f>G12/E10</f>
        <v>2.9944433010907594E-2</v>
      </c>
      <c r="J12">
        <v>2820</v>
      </c>
      <c r="K12">
        <v>1536</v>
      </c>
      <c r="L12">
        <f t="shared" si="1"/>
        <v>1536</v>
      </c>
      <c r="M12">
        <f t="shared" si="2"/>
        <v>3072</v>
      </c>
    </row>
    <row r="13" spans="1:13" ht="12" customHeight="1" x14ac:dyDescent="0.25">
      <c r="A13" s="42"/>
      <c r="B13" s="40"/>
      <c r="C13" s="11" t="s">
        <v>16</v>
      </c>
      <c r="D13" s="11">
        <v>0.25</v>
      </c>
      <c r="E13" s="6">
        <v>944.6</v>
      </c>
      <c r="F13" s="34"/>
      <c r="G13" s="34"/>
      <c r="H13" s="35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5">
        <v>10</v>
      </c>
      <c r="B14" s="16" t="s">
        <v>28</v>
      </c>
      <c r="C14" s="13" t="s">
        <v>22</v>
      </c>
      <c r="D14" s="6"/>
      <c r="E14" s="6" t="s">
        <v>22</v>
      </c>
      <c r="F14" s="14" t="e">
        <f>#REF!*0.14</f>
        <v>#REF!</v>
      </c>
      <c r="G14" s="14">
        <v>60643</v>
      </c>
      <c r="H14" s="15">
        <v>6.489886807985183</v>
      </c>
      <c r="J14">
        <v>151332</v>
      </c>
      <c r="K14">
        <v>309462</v>
      </c>
      <c r="L14" t="e">
        <f t="shared" si="1"/>
        <v>#REF!</v>
      </c>
      <c r="M14" t="e">
        <f t="shared" si="2"/>
        <v>#REF!</v>
      </c>
    </row>
    <row r="15" spans="1:13" ht="15.75" x14ac:dyDescent="0.25">
      <c r="A15" s="9"/>
      <c r="B15" s="10"/>
      <c r="C15" s="12"/>
      <c r="D15" s="10"/>
      <c r="E15" s="10"/>
      <c r="F15" s="10" t="s">
        <v>22</v>
      </c>
      <c r="G15" s="10"/>
      <c r="H15" s="10"/>
    </row>
    <row r="16" spans="1:13" ht="60" customHeight="1" x14ac:dyDescent="0.25">
      <c r="A16" s="39" t="s">
        <v>29</v>
      </c>
      <c r="B16" s="39"/>
      <c r="C16" s="39"/>
      <c r="D16" s="39"/>
      <c r="E16" s="39"/>
      <c r="F16" s="39"/>
      <c r="G16" s="39"/>
      <c r="H16" s="39"/>
    </row>
    <row r="18" spans="1:8" ht="63.75" customHeight="1" x14ac:dyDescent="0.25">
      <c r="A18" s="39" t="s">
        <v>30</v>
      </c>
      <c r="B18" s="39"/>
      <c r="C18" s="39"/>
      <c r="D18" s="39"/>
      <c r="E18" s="39"/>
      <c r="F18" s="39"/>
      <c r="G18" s="39"/>
      <c r="H18" s="39"/>
    </row>
    <row r="19" spans="1:8" x14ac:dyDescent="0.25">
      <c r="C19"/>
      <c r="D19" s="32"/>
      <c r="E19" s="32"/>
      <c r="F19" s="32"/>
    </row>
    <row r="20" spans="1:8" ht="15.75" x14ac:dyDescent="0.25">
      <c r="B20" s="43" t="s">
        <v>31</v>
      </c>
      <c r="C20" s="43"/>
      <c r="D20" s="43"/>
      <c r="E20" s="43"/>
      <c r="F20" s="43"/>
      <c r="G20" s="43"/>
      <c r="H20" s="43"/>
    </row>
  </sheetData>
  <mergeCells count="10">
    <mergeCell ref="A16:H16"/>
    <mergeCell ref="A18:H18"/>
    <mergeCell ref="B12:B13"/>
    <mergeCell ref="A12:A13"/>
    <mergeCell ref="B20:H20"/>
    <mergeCell ref="A1:H1"/>
    <mergeCell ref="F12:F13"/>
    <mergeCell ref="G12:G13"/>
    <mergeCell ref="H12:H13"/>
    <mergeCell ref="A3:D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2019-07-19T09:57:55Z</dcterms:modified>
</cp:coreProperties>
</file>