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F14" i="1" l="1"/>
  <c r="L14" i="1" s="1"/>
  <c r="M14" i="1" s="1"/>
  <c r="F11" i="1" l="1"/>
  <c r="F10" i="1"/>
  <c r="F5" i="1"/>
  <c r="F6" i="1"/>
  <c r="F4" i="1"/>
  <c r="L11" i="1" l="1"/>
  <c r="M11" i="1" s="1"/>
  <c r="L4" i="1"/>
  <c r="M4" i="1" s="1"/>
  <c r="L6" i="1"/>
  <c r="M6" i="1" s="1"/>
  <c r="L5" i="1"/>
  <c r="M5" i="1" s="1"/>
  <c r="L10" i="1"/>
  <c r="M10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<sst xmlns="http://schemas.openxmlformats.org/spreadsheetml/2006/main" count="35" uniqueCount="33">
  <si>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</si>
  <si>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</si>
  <si>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</si>
  <si>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</si>
  <si>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</si>
  <si>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</si>
  <si>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</si>
  <si>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</si>
  <si>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</si>
  <si>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</si>
  <si>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</si>
  <si>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</si>
  <si>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</si>
  <si>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</si>
  <si>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</si>
  <si>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</si>
  <si>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</si>
  <si>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</si>
  <si>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</si>
  <si>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</si>
  <si>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</si>
  <si>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</si>
  <si>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</si>
  <si>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</si>
  <si>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</si>
  <si>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Работы,необходимые для надлежащего содержания  конструкций  дома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</si>
  <si>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</si>
  <si>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</si>
  <si>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</si>
  <si>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</si>
  <si>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</si>
  <si>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</si>
  <si>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>Уважаемые собственники МКД ул. Можайское шоссе д.77!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</t>
    </r>
    <r>
      <rPr>
        <b/>
        <i/>
        <u/>
        <sz val="16"/>
        <color theme="1"/>
        <rFont val="Times New Roman"/>
        <family val="1"/>
        <charset val="204"/>
      </rPr>
      <t xml:space="preserve">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</si>
</sst>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zoomScaleSheetLayoutView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4" t="s">
        <v>32</v>
      </c>
      <c r="B1" s="34"/>
      <c r="C1" s="34"/>
      <c r="D1" s="34"/>
      <c r="E1" s="34"/>
      <c r="F1" s="34"/>
      <c r="G1" s="34"/>
      <c r="H1" s="34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3" s="8" customFormat="1" ht="18" thickBot="1" x14ac:dyDescent="0.3">
      <c r="A3" s="39" t="s">
        <v>27</v>
      </c>
      <c r="B3" s="40"/>
      <c r="C3" s="40"/>
      <c r="D3" s="41"/>
      <c r="E3" s="4"/>
      <c r="F3" s="4"/>
      <c r="G3" s="29"/>
      <c r="H3" s="31">
        <f>SUM(H4:H14)</f>
        <v>37.999212714673099</v>
      </c>
    </row>
    <row r="4" spans="1:13" ht="24" customHeight="1" x14ac:dyDescent="0.25">
      <c r="A4" s="5">
        <v>1</v>
      </c>
      <c r="B4" s="6" t="s">
        <v>4</v>
      </c>
      <c r="C4" s="12" t="s">
        <v>23</v>
      </c>
      <c r="D4" s="7">
        <v>5.09</v>
      </c>
      <c r="E4" s="7">
        <v>492.5</v>
      </c>
      <c r="F4" s="15">
        <f>D4*E4</f>
        <v>2506.8249999999998</v>
      </c>
      <c r="G4" s="15">
        <v>3825</v>
      </c>
      <c r="H4" s="28">
        <v>0.74909611328713477</v>
      </c>
      <c r="J4">
        <v>215668.8</v>
      </c>
      <c r="K4">
        <v>127449.59999999999</v>
      </c>
      <c r="L4">
        <f>F4*6</f>
        <v>15040.949999999999</v>
      </c>
      <c r="M4">
        <f>K4+L4</f>
        <v>142490.54999999999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25.7</v>
      </c>
      <c r="E5" s="7">
        <v>980</v>
      </c>
      <c r="F5" s="15">
        <f t="shared" ref="F5:F6" si="0">D5*E5</f>
        <v>25186</v>
      </c>
      <c r="G5" s="15">
        <v>23512</v>
      </c>
      <c r="H5" s="16">
        <v>4.6046399517927092</v>
      </c>
      <c r="J5">
        <v>200155.19999999998</v>
      </c>
      <c r="K5">
        <v>119246.40000000001</v>
      </c>
      <c r="L5">
        <f t="shared" ref="L5:L14" si="1">F5*6</f>
        <v>151116</v>
      </c>
      <c r="M5">
        <f t="shared" ref="M5:M14" si="2">K5+L5</f>
        <v>270362.40000000002</v>
      </c>
    </row>
    <row r="6" spans="1:13" ht="24" customHeight="1" x14ac:dyDescent="0.25">
      <c r="A6" s="5">
        <v>3</v>
      </c>
      <c r="B6" s="6" t="s">
        <v>5</v>
      </c>
      <c r="C6" s="12" t="s">
        <v>22</v>
      </c>
      <c r="D6" s="7">
        <v>2.57</v>
      </c>
      <c r="E6" s="7">
        <v>5310.4</v>
      </c>
      <c r="F6" s="15">
        <f t="shared" si="0"/>
        <v>13647.727999999997</v>
      </c>
      <c r="G6" s="15">
        <v>13164</v>
      </c>
      <c r="H6" s="16">
        <v>2.5780656824344681</v>
      </c>
      <c r="J6">
        <v>91365.119999999995</v>
      </c>
      <c r="K6">
        <v>57456</v>
      </c>
      <c r="L6">
        <f t="shared" si="1"/>
        <v>81886.367999999988</v>
      </c>
      <c r="M6">
        <f t="shared" si="2"/>
        <v>139342.36799999999</v>
      </c>
    </row>
    <row r="7" spans="1:13" ht="24" customHeight="1" x14ac:dyDescent="0.25">
      <c r="A7" s="19">
        <v>4</v>
      </c>
      <c r="B7" s="17" t="s">
        <v>21</v>
      </c>
      <c r="C7" s="12" t="s">
        <v>14</v>
      </c>
      <c r="D7" s="7">
        <v>206.06</v>
      </c>
      <c r="E7" s="27">
        <v>5800.4</v>
      </c>
      <c r="F7" s="21">
        <v>35674</v>
      </c>
      <c r="G7" s="21">
        <v>29684</v>
      </c>
      <c r="H7" s="23">
        <v>5.8133775233504075</v>
      </c>
      <c r="J7">
        <v>313236</v>
      </c>
      <c r="K7">
        <v>156858</v>
      </c>
      <c r="L7">
        <f t="shared" si="1"/>
        <v>214044</v>
      </c>
      <c r="M7">
        <f t="shared" si="2"/>
        <v>370902</v>
      </c>
    </row>
    <row r="8" spans="1:13" ht="24" customHeight="1" x14ac:dyDescent="0.25">
      <c r="A8" s="5">
        <v>5</v>
      </c>
      <c r="B8" s="6" t="s">
        <v>25</v>
      </c>
      <c r="C8" s="12" t="s">
        <v>14</v>
      </c>
      <c r="D8" s="7">
        <v>3.44</v>
      </c>
      <c r="E8" s="27">
        <v>5800.4</v>
      </c>
      <c r="F8" s="21">
        <v>26111</v>
      </c>
      <c r="G8" s="25">
        <v>55876</v>
      </c>
      <c r="H8" s="26">
        <v>10.942874359746913</v>
      </c>
      <c r="I8">
        <v>403560</v>
      </c>
      <c r="J8">
        <v>449940</v>
      </c>
      <c r="K8">
        <v>219600</v>
      </c>
      <c r="L8">
        <f t="shared" si="1"/>
        <v>156666</v>
      </c>
      <c r="M8">
        <f t="shared" si="2"/>
        <v>376266</v>
      </c>
    </row>
    <row r="9" spans="1:13" ht="24" customHeight="1" x14ac:dyDescent="0.25">
      <c r="A9" s="20">
        <v>6</v>
      </c>
      <c r="B9" s="18" t="s">
        <v>24</v>
      </c>
      <c r="C9" s="12" t="s">
        <v>13</v>
      </c>
      <c r="D9" s="7"/>
      <c r="E9" s="7">
        <v>791.5</v>
      </c>
      <c r="F9" s="22"/>
      <c r="G9" s="22">
        <v>1720</v>
      </c>
      <c r="H9" s="24">
        <v>0.33684844832780964</v>
      </c>
    </row>
    <row r="10" spans="1:13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5310.4</v>
      </c>
      <c r="F10" s="15">
        <f>D10*E10</f>
        <v>5947.6480000000001</v>
      </c>
      <c r="G10" s="15">
        <v>6372</v>
      </c>
      <c r="H10" s="16">
        <v>1.248</v>
      </c>
      <c r="J10">
        <v>67872</v>
      </c>
      <c r="K10">
        <v>34092.767999999996</v>
      </c>
      <c r="L10">
        <f t="shared" si="1"/>
        <v>35685.887999999999</v>
      </c>
      <c r="M10">
        <f t="shared" si="2"/>
        <v>69778.655999999988</v>
      </c>
    </row>
    <row r="11" spans="1:13" ht="24" customHeight="1" x14ac:dyDescent="0.25">
      <c r="A11" s="5">
        <v>8</v>
      </c>
      <c r="B11" s="6" t="s">
        <v>19</v>
      </c>
      <c r="C11" s="12" t="s">
        <v>8</v>
      </c>
      <c r="D11" s="7">
        <v>13322</v>
      </c>
      <c r="E11" s="7">
        <v>2</v>
      </c>
      <c r="F11" s="15">
        <f t="shared" ref="F11" si="3">D11*E11</f>
        <v>26644</v>
      </c>
      <c r="G11" s="15">
        <v>27096</v>
      </c>
      <c r="H11" s="16">
        <v>5.3065381138897258</v>
      </c>
      <c r="J11">
        <v>415968</v>
      </c>
      <c r="K11">
        <v>207984.48</v>
      </c>
      <c r="L11">
        <f t="shared" si="1"/>
        <v>159864</v>
      </c>
      <c r="M11">
        <f t="shared" si="2"/>
        <v>367848.48</v>
      </c>
    </row>
    <row r="12" spans="1:13" ht="12" customHeight="1" x14ac:dyDescent="0.25">
      <c r="A12" s="46">
        <v>9</v>
      </c>
      <c r="B12" s="44" t="s">
        <v>18</v>
      </c>
      <c r="C12" s="12" t="s">
        <v>15</v>
      </c>
      <c r="D12" s="12">
        <v>0.49</v>
      </c>
      <c r="E12" s="7">
        <v>10</v>
      </c>
      <c r="F12" s="35">
        <v>98</v>
      </c>
      <c r="G12" s="35">
        <v>105</v>
      </c>
      <c r="H12" s="37">
        <f>G12/E10</f>
        <v>1.9772521843928897E-2</v>
      </c>
      <c r="J12">
        <v>1008</v>
      </c>
      <c r="K12">
        <v>552</v>
      </c>
      <c r="L12">
        <f t="shared" si="1"/>
        <v>588</v>
      </c>
      <c r="M12">
        <f t="shared" si="2"/>
        <v>1140</v>
      </c>
    </row>
    <row r="13" spans="1:13" ht="12" customHeight="1" x14ac:dyDescent="0.25">
      <c r="A13" s="47"/>
      <c r="B13" s="45"/>
      <c r="C13" s="12" t="s">
        <v>16</v>
      </c>
      <c r="D13" s="12">
        <v>0.27</v>
      </c>
      <c r="E13" s="7">
        <v>346.4</v>
      </c>
      <c r="F13" s="36"/>
      <c r="G13" s="36"/>
      <c r="H13" s="38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4" customHeight="1" x14ac:dyDescent="0.25">
      <c r="A14" s="5">
        <v>10</v>
      </c>
      <c r="B14" s="6" t="s">
        <v>28</v>
      </c>
      <c r="C14" s="14" t="s">
        <v>26</v>
      </c>
      <c r="D14" s="7"/>
      <c r="E14" s="7" t="s">
        <v>26</v>
      </c>
      <c r="F14" s="15">
        <f>G14</f>
        <v>32714</v>
      </c>
      <c r="G14" s="15">
        <v>32714</v>
      </c>
      <c r="H14" s="16">
        <v>6.4</v>
      </c>
      <c r="J14">
        <v>336660</v>
      </c>
      <c r="K14">
        <v>169104</v>
      </c>
      <c r="L14">
        <f t="shared" si="1"/>
        <v>196284</v>
      </c>
      <c r="M14">
        <f t="shared" si="2"/>
        <v>365388</v>
      </c>
    </row>
    <row r="15" spans="1:13" ht="15.75" x14ac:dyDescent="0.25">
      <c r="A15" s="10"/>
      <c r="B15" s="32"/>
      <c r="C15" s="13"/>
      <c r="D15" s="11"/>
      <c r="E15" s="11"/>
      <c r="F15" s="11"/>
      <c r="G15" s="11"/>
      <c r="H15" s="11"/>
    </row>
    <row r="16" spans="1:13" ht="52.5" customHeight="1" x14ac:dyDescent="0.25">
      <c r="A16" s="42" t="s">
        <v>29</v>
      </c>
      <c r="B16" s="42"/>
      <c r="C16" s="42"/>
      <c r="D16" s="42"/>
      <c r="E16" s="42"/>
      <c r="F16" s="42"/>
      <c r="G16" s="42"/>
      <c r="H16" s="42"/>
    </row>
    <row r="18" spans="1:8" ht="50.25" customHeight="1" x14ac:dyDescent="0.25">
      <c r="A18" s="42" t="s">
        <v>30</v>
      </c>
      <c r="B18" s="42"/>
      <c r="C18" s="42"/>
      <c r="D18" s="42"/>
      <c r="E18" s="42"/>
      <c r="F18" s="42"/>
      <c r="G18" s="42"/>
      <c r="H18" s="42"/>
    </row>
    <row r="19" spans="1:8" x14ac:dyDescent="0.25">
      <c r="C19"/>
      <c r="D19" s="33"/>
      <c r="E19" s="33"/>
      <c r="F19" s="33"/>
    </row>
    <row r="20" spans="1:8" ht="15.75" x14ac:dyDescent="0.25">
      <c r="B20" s="43" t="s">
        <v>31</v>
      </c>
      <c r="C20" s="43"/>
      <c r="D20" s="43"/>
      <c r="E20" s="43"/>
      <c r="F20" s="43"/>
    </row>
  </sheetData>
  <mergeCells count="10">
    <mergeCell ref="A16:H16"/>
    <mergeCell ref="A18:H18"/>
    <mergeCell ref="B20:F20"/>
    <mergeCell ref="B12:B13"/>
    <mergeCell ref="A12:A13"/>
    <mergeCell ref="A1:H1"/>
    <mergeCell ref="F12:F13"/>
    <mergeCell ref="G12:G13"/>
    <mergeCell ref="H12:H13"/>
    <mergeCell ref="A3:D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2019-07-19T09:59:02Z</dcterms:modified>
</cp:coreProperties>
</file>