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7" i="1" l="1"/>
  <c r="L7" i="1" s="1"/>
  <c r="K8" i="1"/>
  <c r="L8" i="1" s="1"/>
  <c r="K14" i="1"/>
  <c r="L14" i="1" s="1"/>
  <c r="K15" i="1"/>
  <c r="L15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4" i="1" s="1"/>
  <c r="L4" i="1" s="1"/>
  <c r="K10" i="1" l="1"/>
  <c r="L10" i="1" s="1"/>
  <c r="K12" i="1"/>
  <c r="L12" i="1" s="1"/>
  <c r="K5" i="1"/>
  <c r="L5" i="1" s="1"/>
  <c r="K11" i="1"/>
  <c r="L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<sst xmlns="http://schemas.openxmlformats.org/spreadsheetml/2006/main" count="37" uniqueCount="35">
  <si>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</si>
  <si>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</si>
  <si>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</si>
  <si>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</si>
  <si>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</si>
  <si>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</si>
  <si>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</si>
  <si>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</si>
  <si>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</si>
  <si>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</si>
  <si>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</si>
  <si>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</si>
  <si>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</si>
  <si>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</si>
  <si>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</si>
  <si>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</si>
  <si>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</si>
  <si>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</si>
  <si>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</si>
  <si>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</si>
  <si>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</si>
  <si>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</si>
  <si>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кровли</t>
  </si>
  <si>
    <t>Содержание контейнерных площадок</t>
  </si>
  <si>
    <t>м2 жил.пом.</t>
  </si>
  <si>
    <t>Работы,необходимые для надлежащего содержания конструкций дома</t>
  </si>
  <si>
    <t>1 м2 пл. терр.</t>
  </si>
  <si>
    <t xml:space="preserve"> </t>
  </si>
  <si>
    <t>квартиры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</si>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</sst>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M4" sqref="M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9" width="0" style="19" hidden="1" customWidth="1"/>
    <col min="10" max="12" width="0" hidden="1" customWidth="1"/>
  </cols>
  <sheetData>
    <row r="1" spans="1:12" s="1" customFormat="1" ht="159.94999999999999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17"/>
      <c r="J1" s="9"/>
      <c r="K1" s="9"/>
    </row>
    <row r="2" spans="1:12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  <c r="I2" s="18"/>
    </row>
    <row r="3" spans="1:12" s="8" customFormat="1" ht="18" thickBot="1" x14ac:dyDescent="0.3">
      <c r="A3" s="38" t="s">
        <v>29</v>
      </c>
      <c r="B3" s="39"/>
      <c r="C3" s="4"/>
      <c r="D3" s="4"/>
      <c r="E3" s="4"/>
      <c r="F3" s="4"/>
      <c r="G3" s="4"/>
      <c r="H3" s="31">
        <f>SUM(H4:H15)</f>
        <v>26.295505980331363</v>
      </c>
      <c r="I3" s="18"/>
    </row>
    <row r="4" spans="1:12" ht="27" customHeight="1" x14ac:dyDescent="0.25">
      <c r="A4" s="5">
        <v>1</v>
      </c>
      <c r="B4" s="6" t="s">
        <v>4</v>
      </c>
      <c r="C4" s="12" t="s">
        <v>26</v>
      </c>
      <c r="D4" s="7">
        <v>4</v>
      </c>
      <c r="E4" s="7">
        <v>1099.8</v>
      </c>
      <c r="F4" s="16">
        <f>D4*E4</f>
        <v>4399.2</v>
      </c>
      <c r="G4" s="16">
        <v>8541</v>
      </c>
      <c r="H4" s="15">
        <v>2.6232657039071499</v>
      </c>
      <c r="I4" s="19">
        <v>138899.51999999999</v>
      </c>
      <c r="J4">
        <v>81266.399999999994</v>
      </c>
      <c r="K4">
        <f>F4*6</f>
        <v>26395.199999999997</v>
      </c>
      <c r="L4">
        <f>J4+K4</f>
        <v>107661.59999999999</v>
      </c>
    </row>
    <row r="5" spans="1:12" ht="27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344.8</v>
      </c>
      <c r="F5" s="16">
        <f t="shared" ref="F5:F6" si="0">D5*E5</f>
        <v>9292.36</v>
      </c>
      <c r="G5" s="16">
        <v>13905</v>
      </c>
      <c r="H5" s="15">
        <v>4.2707539647381942</v>
      </c>
      <c r="I5" s="19">
        <v>118019.976</v>
      </c>
      <c r="J5">
        <v>55754.16</v>
      </c>
      <c r="K5">
        <f t="shared" ref="K5:K15" si="1">F5*6</f>
        <v>55754.16</v>
      </c>
      <c r="L5">
        <f t="shared" ref="L5:L15" si="2">J5+K5</f>
        <v>111508.32</v>
      </c>
    </row>
    <row r="6" spans="1:12" ht="27" customHeight="1" x14ac:dyDescent="0.25">
      <c r="A6" s="5">
        <v>3</v>
      </c>
      <c r="B6" s="6" t="s">
        <v>23</v>
      </c>
      <c r="C6" s="12" t="s">
        <v>24</v>
      </c>
      <c r="D6" s="7">
        <v>0</v>
      </c>
      <c r="E6" s="7">
        <v>3050.9</v>
      </c>
      <c r="F6" s="16">
        <f t="shared" si="0"/>
        <v>0</v>
      </c>
      <c r="G6" s="16">
        <v>2083</v>
      </c>
      <c r="H6" s="15">
        <v>0.63976846519594821</v>
      </c>
      <c r="I6" s="19">
        <v>0</v>
      </c>
      <c r="J6">
        <v>0</v>
      </c>
      <c r="K6">
        <f t="shared" si="1"/>
        <v>0</v>
      </c>
      <c r="L6">
        <f t="shared" si="2"/>
        <v>0</v>
      </c>
    </row>
    <row r="7" spans="1:12" ht="27" customHeight="1" x14ac:dyDescent="0.25">
      <c r="A7" s="20">
        <v>4</v>
      </c>
      <c r="B7" s="30" t="s">
        <v>21</v>
      </c>
      <c r="C7" s="12" t="s">
        <v>13</v>
      </c>
      <c r="D7" s="7">
        <v>151.09</v>
      </c>
      <c r="E7" s="29">
        <v>3390.9</v>
      </c>
      <c r="F7" s="22">
        <v>16440</v>
      </c>
      <c r="G7" s="22">
        <v>19359</v>
      </c>
      <c r="H7" s="24">
        <v>5.9458846460529822</v>
      </c>
      <c r="I7" s="19">
        <v>198432</v>
      </c>
      <c r="J7">
        <v>98640</v>
      </c>
      <c r="K7">
        <f t="shared" si="1"/>
        <v>98640</v>
      </c>
      <c r="L7">
        <f t="shared" si="2"/>
        <v>197280</v>
      </c>
    </row>
    <row r="8" spans="1:12" ht="27" customHeight="1" x14ac:dyDescent="0.25">
      <c r="A8" s="5">
        <v>5</v>
      </c>
      <c r="B8" s="6" t="s">
        <v>25</v>
      </c>
      <c r="C8" s="12" t="s">
        <v>13</v>
      </c>
      <c r="D8" s="7">
        <v>2.87</v>
      </c>
      <c r="E8" s="29">
        <v>3390.9</v>
      </c>
      <c r="F8" s="22">
        <v>24278</v>
      </c>
      <c r="G8" s="27">
        <v>17936</v>
      </c>
      <c r="H8" s="28">
        <v>5.5088272644044771</v>
      </c>
      <c r="I8" s="19">
        <v>239184</v>
      </c>
      <c r="J8">
        <v>145668</v>
      </c>
      <c r="K8">
        <f t="shared" si="1"/>
        <v>145668</v>
      </c>
      <c r="L8">
        <f t="shared" si="2"/>
        <v>291336</v>
      </c>
    </row>
    <row r="9" spans="1:12" ht="27" customHeight="1" x14ac:dyDescent="0.25">
      <c r="A9" s="21">
        <v>6</v>
      </c>
      <c r="B9" s="26" t="s">
        <v>22</v>
      </c>
      <c r="C9" s="12" t="s">
        <v>12</v>
      </c>
      <c r="D9" s="7"/>
      <c r="E9" s="7">
        <v>1065.5999999999999</v>
      </c>
      <c r="F9" s="23"/>
      <c r="G9" s="23">
        <v>2320</v>
      </c>
      <c r="H9" s="25">
        <v>0.71256017246980308</v>
      </c>
    </row>
    <row r="10" spans="1:12" ht="27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3386.1</v>
      </c>
      <c r="F10" s="16">
        <f>D10*E10</f>
        <v>3792.4320000000002</v>
      </c>
      <c r="G10" s="16">
        <v>4063</v>
      </c>
      <c r="H10" s="15">
        <v>1.248</v>
      </c>
      <c r="I10" s="19">
        <v>43712.495999999999</v>
      </c>
      <c r="J10">
        <v>21738.761999999999</v>
      </c>
      <c r="K10">
        <f t="shared" si="1"/>
        <v>22754.592000000001</v>
      </c>
      <c r="L10">
        <f t="shared" si="2"/>
        <v>44493.353999999999</v>
      </c>
    </row>
    <row r="11" spans="1:12" ht="27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3386.1</v>
      </c>
      <c r="F11" s="16">
        <f t="shared" ref="F11:F12" si="3">D11*E11</f>
        <v>440.19299999999998</v>
      </c>
      <c r="G11" s="16">
        <v>1677</v>
      </c>
      <c r="H11" s="15">
        <v>0.51507043501373262</v>
      </c>
      <c r="I11" s="19">
        <v>4902.3360000000002</v>
      </c>
      <c r="J11">
        <v>2641.1579999999999</v>
      </c>
      <c r="K11">
        <f t="shared" si="1"/>
        <v>2641.1579999999999</v>
      </c>
      <c r="L11">
        <f t="shared" si="2"/>
        <v>5282.3159999999998</v>
      </c>
    </row>
    <row r="12" spans="1:12" ht="27" customHeight="1" x14ac:dyDescent="0.25">
      <c r="A12" s="5">
        <v>9</v>
      </c>
      <c r="B12" s="6" t="s">
        <v>5</v>
      </c>
      <c r="C12" s="12" t="s">
        <v>28</v>
      </c>
      <c r="D12" s="7">
        <v>0.22</v>
      </c>
      <c r="E12" s="7">
        <v>72</v>
      </c>
      <c r="F12" s="16">
        <f t="shared" si="3"/>
        <v>15.84</v>
      </c>
      <c r="G12" s="16">
        <v>780</v>
      </c>
      <c r="H12" s="15">
        <v>0.23956764419243379</v>
      </c>
      <c r="I12" s="19">
        <v>4085.2800000000007</v>
      </c>
      <c r="J12">
        <v>4469.652</v>
      </c>
      <c r="K12">
        <f t="shared" si="1"/>
        <v>95.039999999999992</v>
      </c>
      <c r="L12">
        <f t="shared" si="2"/>
        <v>4564.692</v>
      </c>
    </row>
    <row r="13" spans="1:12" ht="13.5" customHeight="1" x14ac:dyDescent="0.25">
      <c r="A13" s="42">
        <v>10</v>
      </c>
      <c r="B13" s="40" t="s">
        <v>17</v>
      </c>
      <c r="C13" s="12" t="s">
        <v>14</v>
      </c>
      <c r="D13" s="12">
        <v>0</v>
      </c>
      <c r="E13" s="7">
        <v>0</v>
      </c>
      <c r="F13" s="34">
        <f>D14*E14</f>
        <v>196.07499999999999</v>
      </c>
      <c r="G13" s="34">
        <v>226</v>
      </c>
      <c r="H13" s="36">
        <f>G13/E10</f>
        <v>6.6743451168010393E-2</v>
      </c>
      <c r="I13" s="19">
        <v>2164.6680000000001</v>
      </c>
      <c r="J13">
        <v>1176.4499999999998</v>
      </c>
      <c r="K13">
        <f t="shared" si="1"/>
        <v>1176.4499999999998</v>
      </c>
      <c r="L13">
        <f t="shared" si="2"/>
        <v>2352.8999999999996</v>
      </c>
    </row>
    <row r="14" spans="1:12" ht="13.5" customHeight="1" x14ac:dyDescent="0.25">
      <c r="A14" s="43"/>
      <c r="B14" s="41"/>
      <c r="C14" s="12" t="s">
        <v>15</v>
      </c>
      <c r="D14" s="12">
        <v>0.25</v>
      </c>
      <c r="E14" s="7">
        <v>784.3</v>
      </c>
      <c r="F14" s="35"/>
      <c r="G14" s="35"/>
      <c r="H14" s="37"/>
      <c r="I14" s="19">
        <v>0</v>
      </c>
      <c r="J14">
        <v>0</v>
      </c>
      <c r="K14">
        <f t="shared" si="1"/>
        <v>0</v>
      </c>
      <c r="L14">
        <f t="shared" si="2"/>
        <v>0</v>
      </c>
    </row>
    <row r="15" spans="1:12" ht="27" customHeight="1" x14ac:dyDescent="0.25">
      <c r="A15" s="5">
        <v>11</v>
      </c>
      <c r="B15" s="6" t="s">
        <v>30</v>
      </c>
      <c r="C15" s="14" t="s">
        <v>27</v>
      </c>
      <c r="D15" s="7"/>
      <c r="E15" s="7" t="s">
        <v>27</v>
      </c>
      <c r="F15" s="16">
        <v>13738</v>
      </c>
      <c r="G15" s="16">
        <v>14733</v>
      </c>
      <c r="H15" s="15">
        <v>4.5250642331886244</v>
      </c>
      <c r="I15" s="19">
        <v>158364</v>
      </c>
      <c r="J15">
        <v>78762</v>
      </c>
      <c r="K15">
        <f t="shared" si="1"/>
        <v>82428</v>
      </c>
      <c r="L15">
        <f t="shared" si="2"/>
        <v>161190</v>
      </c>
    </row>
    <row r="16" spans="1:12" ht="27" customHeight="1" x14ac:dyDescent="0.25">
      <c r="A16" s="10"/>
      <c r="B16" s="11"/>
      <c r="C16" s="13"/>
      <c r="D16" s="11"/>
      <c r="E16" s="11"/>
      <c r="F16" s="11"/>
      <c r="G16" s="11"/>
      <c r="H16" s="11"/>
    </row>
    <row r="17" spans="1:8" ht="84.75" customHeight="1" x14ac:dyDescent="0.25">
      <c r="A17" s="44" t="s">
        <v>31</v>
      </c>
      <c r="B17" s="44"/>
      <c r="C17" s="44"/>
      <c r="D17" s="44"/>
      <c r="E17" s="44"/>
      <c r="F17" s="44"/>
      <c r="G17" s="44"/>
      <c r="H17" s="44"/>
    </row>
    <row r="19" spans="1:8" ht="82.5" customHeight="1" x14ac:dyDescent="0.25">
      <c r="A19" s="44" t="s">
        <v>32</v>
      </c>
      <c r="B19" s="44"/>
      <c r="C19" s="44"/>
      <c r="D19" s="44"/>
      <c r="E19" s="44"/>
      <c r="F19" s="44"/>
      <c r="G19" s="44"/>
      <c r="H19" s="44"/>
    </row>
    <row r="20" spans="1:8" x14ac:dyDescent="0.25">
      <c r="C20"/>
      <c r="D20" s="32"/>
      <c r="E20" s="32"/>
      <c r="F20" s="32"/>
    </row>
    <row r="21" spans="1:8" ht="15.75" x14ac:dyDescent="0.25">
      <c r="B21" s="45" t="s">
        <v>33</v>
      </c>
      <c r="C21" s="45"/>
      <c r="D21" s="45"/>
      <c r="E21" s="45"/>
      <c r="F21" s="45"/>
      <c r="G21" s="45"/>
      <c r="H21" s="45"/>
    </row>
  </sheetData>
  <mergeCells count="10">
    <mergeCell ref="A17:H17"/>
    <mergeCell ref="A19:H19"/>
    <mergeCell ref="B21:H21"/>
    <mergeCell ref="A1:H1"/>
    <mergeCell ref="F13:F14"/>
    <mergeCell ref="G13:G14"/>
    <mergeCell ref="H13:H14"/>
    <mergeCell ref="A3:B3"/>
    <mergeCell ref="B13:B14"/>
    <mergeCell ref="A13:A14"/>
  </mergeCells>
  <pageMargins left="0.32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2019-07-19T09:52:15Z</dcterms:modified>
</cp:coreProperties>
</file>