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M7" i="1" l="1"/>
  <c r="N7" i="1" s="1"/>
  <c r="M8" i="1"/>
  <c r="N8" i="1" s="1"/>
  <c r="M14" i="1"/>
  <c r="N14" i="1" s="1"/>
  <c r="M15" i="1"/>
  <c r="N15" i="1" s="1"/>
  <c r="M16" i="1"/>
  <c r="N16" i="1" s="1"/>
  <c r="I8" i="1" l="1"/>
  <c r="F11" i="1" l="1"/>
  <c r="F12" i="1"/>
  <c r="M12" i="1" s="1"/>
  <c r="N12" i="1" s="1"/>
  <c r="F13" i="1"/>
  <c r="F10" i="1"/>
  <c r="F5" i="1"/>
  <c r="F6" i="1"/>
  <c r="F4" i="1"/>
  <c r="M5" i="1" l="1"/>
  <c r="N5" i="1" s="1"/>
  <c r="M10" i="1"/>
  <c r="N10" i="1" s="1"/>
  <c r="M4" i="1"/>
  <c r="N4" i="1" s="1"/>
  <c r="M13" i="1"/>
  <c r="N13" i="1" s="1"/>
  <c r="M6" i="1"/>
  <c r="N6" i="1" s="1"/>
  <c r="M11" i="1"/>
  <c r="N11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<sst xmlns="http://schemas.openxmlformats.org/spreadsheetml/2006/main" count="39" uniqueCount="37">
  <si>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</si>
  <si>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</si>
  <si>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</si>
  <si>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</si>
  <si>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</si>
  <si>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</si>
  <si>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</si>
  <si>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</si>
  <si>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</si>
  <si>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</si>
  <si>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</si>
  <si>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</si>
  <si>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</si>
  <si>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</si>
  <si>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</si>
  <si>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</si>
  <si>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</si>
  <si>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</si>
  <si>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</si>
  <si>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</si>
  <si>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</si>
  <si>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</si>
  <si>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</si>
  <si>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</si>
  <si>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</si>
  <si>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</si>
  <si>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</si>
  <si>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</si>
  <si>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конструкций  дома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</si>
  <si>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</si>
  <si>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</si>
  <si>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</si>
  <si>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</si>
  <si>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</si>
  <si>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</si>
  <si>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</si>
  <si>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>Уважаемые собственники МКД ул. Можайское шоссе д.97!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</t>
    </r>
    <r>
      <rPr>
        <b/>
        <i/>
        <u/>
        <sz val="16"/>
        <color theme="1"/>
        <rFont val="Times New Roman"/>
        <family val="1"/>
        <charset val="204"/>
      </rPr>
      <t xml:space="preserve"> 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</si>
</sst>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4" width="0" hidden="1" customWidth="1"/>
  </cols>
  <sheetData>
    <row r="1" spans="1:14" s="1" customFormat="1" ht="159.94999999999999" customHeight="1" x14ac:dyDescent="0.25">
      <c r="A1" s="30" t="s">
        <v>36</v>
      </c>
      <c r="B1" s="30"/>
      <c r="C1" s="30"/>
      <c r="D1" s="30"/>
      <c r="E1" s="30"/>
      <c r="F1" s="30"/>
      <c r="G1" s="30"/>
      <c r="H1" s="30"/>
      <c r="I1" s="8"/>
      <c r="J1" s="8"/>
      <c r="K1" s="8"/>
      <c r="L1" s="8"/>
      <c r="M1" s="8"/>
      <c r="N1" s="8"/>
    </row>
    <row r="2" spans="1:14" s="7" customFormat="1" ht="47.25" x14ac:dyDescent="0.25">
      <c r="A2" s="3" t="s">
        <v>0</v>
      </c>
      <c r="B2" s="4" t="s">
        <v>1</v>
      </c>
      <c r="C2" s="4" t="s">
        <v>2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3</v>
      </c>
    </row>
    <row r="3" spans="1:14" s="7" customFormat="1" ht="17.25" x14ac:dyDescent="0.25">
      <c r="A3" s="33" t="s">
        <v>31</v>
      </c>
      <c r="B3" s="34"/>
      <c r="C3" s="4"/>
      <c r="D3" s="4"/>
      <c r="E3" s="4"/>
      <c r="F3" s="4"/>
      <c r="G3" s="4"/>
      <c r="H3" s="28">
        <f>SUM(H4:H16)</f>
        <v>38.222628030324074</v>
      </c>
      <c r="K3"/>
    </row>
    <row r="4" spans="1:14" ht="27" customHeight="1" x14ac:dyDescent="0.25">
      <c r="A4" s="5">
        <v>1</v>
      </c>
      <c r="B4" s="16" t="s">
        <v>4</v>
      </c>
      <c r="C4" s="11" t="s">
        <v>26</v>
      </c>
      <c r="D4" s="6">
        <v>4</v>
      </c>
      <c r="E4" s="6">
        <v>1215.9000000000001</v>
      </c>
      <c r="F4" s="15">
        <f>D4*E4</f>
        <v>4863.6000000000004</v>
      </c>
      <c r="G4" s="15">
        <v>9442</v>
      </c>
      <c r="H4" s="14">
        <v>1.3634278414928773</v>
      </c>
      <c r="J4">
        <v>293376.48</v>
      </c>
      <c r="L4">
        <v>172852.8</v>
      </c>
      <c r="M4">
        <f>F4*6</f>
        <v>29181.600000000002</v>
      </c>
      <c r="N4">
        <f>L4+M4</f>
        <v>202034.4</v>
      </c>
    </row>
    <row r="5" spans="1:14" ht="27" customHeight="1" x14ac:dyDescent="0.25">
      <c r="A5" s="5">
        <v>2</v>
      </c>
      <c r="B5" s="16" t="s">
        <v>5</v>
      </c>
      <c r="C5" s="11" t="s">
        <v>8</v>
      </c>
      <c r="D5" s="6">
        <v>25.97</v>
      </c>
      <c r="E5" s="6">
        <v>935.8</v>
      </c>
      <c r="F5" s="15">
        <f t="shared" ref="F5:F6" si="0">D5*E5</f>
        <v>24302.725999999999</v>
      </c>
      <c r="G5" s="15">
        <v>28820</v>
      </c>
      <c r="H5" s="14">
        <v>4.1616172836077867</v>
      </c>
      <c r="J5">
        <v>244805.27999999997</v>
      </c>
      <c r="L5">
        <v>145816.356</v>
      </c>
      <c r="M5">
        <f t="shared" ref="M5:M16" si="1">F5*6</f>
        <v>145816.356</v>
      </c>
      <c r="N5">
        <f t="shared" ref="N5:N16" si="2">L5+M5</f>
        <v>291632.712</v>
      </c>
    </row>
    <row r="6" spans="1:14" ht="27" customHeight="1" x14ac:dyDescent="0.25">
      <c r="A6" s="5">
        <v>3</v>
      </c>
      <c r="B6" s="16" t="s">
        <v>6</v>
      </c>
      <c r="C6" s="11" t="s">
        <v>25</v>
      </c>
      <c r="D6" s="6">
        <v>1.8</v>
      </c>
      <c r="E6" s="6">
        <v>7202.2</v>
      </c>
      <c r="F6" s="15">
        <f t="shared" si="0"/>
        <v>12963.96</v>
      </c>
      <c r="G6" s="15">
        <v>17854</v>
      </c>
      <c r="H6" s="14">
        <v>2.5781233511982449</v>
      </c>
      <c r="J6">
        <v>232520.64</v>
      </c>
      <c r="L6">
        <v>140830.80000000002</v>
      </c>
      <c r="M6">
        <f t="shared" si="1"/>
        <v>77783.759999999995</v>
      </c>
      <c r="N6">
        <f t="shared" si="2"/>
        <v>218614.56</v>
      </c>
    </row>
    <row r="7" spans="1:14" ht="27" customHeight="1" x14ac:dyDescent="0.25">
      <c r="A7" s="19">
        <v>4</v>
      </c>
      <c r="B7" s="17" t="s">
        <v>24</v>
      </c>
      <c r="C7" s="11" t="s">
        <v>16</v>
      </c>
      <c r="D7" s="6">
        <v>151.09</v>
      </c>
      <c r="E7" s="25">
        <v>7670.1</v>
      </c>
      <c r="F7" s="21">
        <v>37984</v>
      </c>
      <c r="G7" s="21">
        <v>43880</v>
      </c>
      <c r="H7" s="23">
        <v>6.3362861347921475</v>
      </c>
      <c r="J7">
        <v>455532</v>
      </c>
      <c r="L7">
        <v>227904</v>
      </c>
      <c r="M7">
        <f t="shared" si="1"/>
        <v>227904</v>
      </c>
      <c r="N7">
        <f t="shared" si="2"/>
        <v>455808</v>
      </c>
    </row>
    <row r="8" spans="1:14" ht="27" customHeight="1" x14ac:dyDescent="0.25">
      <c r="A8" s="5">
        <v>5</v>
      </c>
      <c r="B8" s="16" t="s">
        <v>28</v>
      </c>
      <c r="C8" s="11" t="s">
        <v>16</v>
      </c>
      <c r="D8" s="6">
        <v>2.87</v>
      </c>
      <c r="E8" s="25">
        <v>7670.1</v>
      </c>
      <c r="F8" s="21">
        <v>31865</v>
      </c>
      <c r="G8" s="26">
        <v>63778</v>
      </c>
      <c r="H8" s="27">
        <v>9.2095637444114296</v>
      </c>
      <c r="I8">
        <f>F8*12</f>
        <v>382380</v>
      </c>
      <c r="J8">
        <v>381240</v>
      </c>
      <c r="L8">
        <v>191190</v>
      </c>
      <c r="M8">
        <f t="shared" si="1"/>
        <v>191190</v>
      </c>
      <c r="N8">
        <f t="shared" si="2"/>
        <v>382380</v>
      </c>
    </row>
    <row r="9" spans="1:14" ht="27" customHeight="1" x14ac:dyDescent="0.25">
      <c r="A9" s="20">
        <v>6</v>
      </c>
      <c r="B9" s="18" t="s">
        <v>27</v>
      </c>
      <c r="C9" s="11" t="s">
        <v>15</v>
      </c>
      <c r="D9" s="6"/>
      <c r="E9" s="6">
        <v>1159</v>
      </c>
      <c r="F9" s="22"/>
      <c r="G9" s="22">
        <v>2528</v>
      </c>
      <c r="H9" s="24">
        <v>0.36504401432895506</v>
      </c>
    </row>
    <row r="10" spans="1:14" ht="27" customHeight="1" x14ac:dyDescent="0.25">
      <c r="A10" s="5">
        <v>7</v>
      </c>
      <c r="B10" s="16" t="s">
        <v>19</v>
      </c>
      <c r="C10" s="11" t="s">
        <v>9</v>
      </c>
      <c r="D10" s="6">
        <v>1.1200000000000001</v>
      </c>
      <c r="E10" s="6">
        <v>7202.2</v>
      </c>
      <c r="F10" s="15">
        <f>D10*E10</f>
        <v>8066.4640000000009</v>
      </c>
      <c r="G10" s="15">
        <v>8643</v>
      </c>
      <c r="H10" s="14">
        <v>1.248</v>
      </c>
      <c r="J10">
        <v>92328</v>
      </c>
      <c r="L10">
        <v>46238.124000000003</v>
      </c>
      <c r="M10">
        <f t="shared" si="1"/>
        <v>48398.784000000007</v>
      </c>
      <c r="N10">
        <f t="shared" si="2"/>
        <v>94636.90800000001</v>
      </c>
    </row>
    <row r="11" spans="1:14" ht="27" customHeight="1" x14ac:dyDescent="0.25">
      <c r="A11" s="5">
        <v>8</v>
      </c>
      <c r="B11" s="16" t="s">
        <v>21</v>
      </c>
      <c r="C11" s="11" t="s">
        <v>22</v>
      </c>
      <c r="D11" s="6">
        <v>0.13</v>
      </c>
      <c r="E11" s="6">
        <v>7202.2</v>
      </c>
      <c r="F11" s="15">
        <f t="shared" ref="F11:F13" si="3">D11*E11</f>
        <v>936.28600000000006</v>
      </c>
      <c r="G11" s="15">
        <v>2390</v>
      </c>
      <c r="H11" s="14">
        <v>0.34511676987587125</v>
      </c>
      <c r="J11">
        <v>10356</v>
      </c>
      <c r="L11">
        <v>5617.7160000000003</v>
      </c>
      <c r="M11">
        <f t="shared" si="1"/>
        <v>5617.7160000000003</v>
      </c>
      <c r="N11">
        <f t="shared" si="2"/>
        <v>11235.432000000001</v>
      </c>
    </row>
    <row r="12" spans="1:14" ht="27" customHeight="1" x14ac:dyDescent="0.25">
      <c r="A12" s="5">
        <v>9</v>
      </c>
      <c r="B12" s="16" t="s">
        <v>23</v>
      </c>
      <c r="C12" s="11" t="s">
        <v>10</v>
      </c>
      <c r="D12" s="6">
        <v>9769.27</v>
      </c>
      <c r="E12" s="6">
        <v>4</v>
      </c>
      <c r="F12" s="15">
        <f t="shared" si="3"/>
        <v>39077.08</v>
      </c>
      <c r="G12" s="15">
        <v>41476</v>
      </c>
      <c r="H12" s="14">
        <v>5.9891477604065431</v>
      </c>
      <c r="J12">
        <v>468924</v>
      </c>
      <c r="L12">
        <v>234462.48</v>
      </c>
      <c r="M12">
        <f t="shared" si="1"/>
        <v>234462.48</v>
      </c>
      <c r="N12">
        <f t="shared" si="2"/>
        <v>468924.96</v>
      </c>
    </row>
    <row r="13" spans="1:14" ht="27" customHeight="1" x14ac:dyDescent="0.25">
      <c r="A13" s="5">
        <v>12</v>
      </c>
      <c r="B13" s="16" t="s">
        <v>7</v>
      </c>
      <c r="C13" s="11" t="s">
        <v>29</v>
      </c>
      <c r="D13" s="6">
        <v>0.22</v>
      </c>
      <c r="E13" s="6">
        <v>144</v>
      </c>
      <c r="F13" s="15">
        <f t="shared" si="3"/>
        <v>31.68</v>
      </c>
      <c r="G13" s="15">
        <v>1561</v>
      </c>
      <c r="H13" s="14">
        <v>0.23</v>
      </c>
      <c r="J13">
        <v>8628</v>
      </c>
      <c r="L13">
        <v>9506.9039999999986</v>
      </c>
      <c r="M13">
        <f t="shared" si="1"/>
        <v>190.07999999999998</v>
      </c>
      <c r="N13">
        <f t="shared" si="2"/>
        <v>9696.9839999999986</v>
      </c>
    </row>
    <row r="14" spans="1:14" ht="13.5" customHeight="1" x14ac:dyDescent="0.25">
      <c r="A14" s="37">
        <v>13</v>
      </c>
      <c r="B14" s="36" t="s">
        <v>20</v>
      </c>
      <c r="C14" s="11" t="s">
        <v>17</v>
      </c>
      <c r="D14" s="11">
        <v>0.49</v>
      </c>
      <c r="E14" s="6">
        <v>40</v>
      </c>
      <c r="F14" s="31">
        <v>233</v>
      </c>
      <c r="G14" s="31">
        <v>244</v>
      </c>
      <c r="H14" s="32">
        <f>G14/E10</f>
        <v>3.3878537113659714E-2</v>
      </c>
      <c r="J14">
        <v>2568</v>
      </c>
      <c r="L14">
        <v>1398</v>
      </c>
      <c r="M14">
        <f t="shared" si="1"/>
        <v>1398</v>
      </c>
      <c r="N14">
        <f t="shared" si="2"/>
        <v>2796</v>
      </c>
    </row>
    <row r="15" spans="1:14" ht="13.5" customHeight="1" x14ac:dyDescent="0.25">
      <c r="A15" s="37"/>
      <c r="B15" s="36"/>
      <c r="C15" s="11" t="s">
        <v>18</v>
      </c>
      <c r="D15" s="11">
        <v>0.25</v>
      </c>
      <c r="E15" s="6">
        <v>855.3</v>
      </c>
      <c r="F15" s="31"/>
      <c r="G15" s="31"/>
      <c r="H15" s="32"/>
      <c r="J15">
        <v>0</v>
      </c>
      <c r="L15">
        <v>0</v>
      </c>
      <c r="M15">
        <f t="shared" si="1"/>
        <v>0</v>
      </c>
      <c r="N15">
        <f t="shared" si="2"/>
        <v>0</v>
      </c>
    </row>
    <row r="16" spans="1:14" ht="27" customHeight="1" x14ac:dyDescent="0.25">
      <c r="A16" s="5">
        <v>14</v>
      </c>
      <c r="B16" s="16" t="s">
        <v>32</v>
      </c>
      <c r="C16" s="13" t="s">
        <v>30</v>
      </c>
      <c r="D16" s="6"/>
      <c r="E16" s="6" t="s">
        <v>30</v>
      </c>
      <c r="F16" s="15">
        <v>40151</v>
      </c>
      <c r="G16" s="15">
        <v>44061</v>
      </c>
      <c r="H16" s="14">
        <v>6.3624225930965546</v>
      </c>
      <c r="J16">
        <v>459768</v>
      </c>
      <c r="L16">
        <v>230256</v>
      </c>
      <c r="M16">
        <f t="shared" si="1"/>
        <v>240906</v>
      </c>
      <c r="N16">
        <f t="shared" si="2"/>
        <v>471162</v>
      </c>
    </row>
    <row r="17" spans="1:8" ht="15.75" x14ac:dyDescent="0.25">
      <c r="A17" s="9"/>
      <c r="B17" s="10"/>
      <c r="C17" s="12"/>
      <c r="D17" s="10"/>
      <c r="E17" s="10"/>
      <c r="F17" s="10"/>
      <c r="G17" s="10"/>
      <c r="H17" s="10"/>
    </row>
    <row r="18" spans="1:8" ht="53.25" customHeight="1" x14ac:dyDescent="0.25">
      <c r="A18" s="35" t="s">
        <v>33</v>
      </c>
      <c r="B18" s="35"/>
      <c r="C18" s="35"/>
      <c r="D18" s="35"/>
      <c r="E18" s="35"/>
      <c r="F18" s="35"/>
      <c r="G18" s="35"/>
      <c r="H18" s="35"/>
    </row>
    <row r="20" spans="1:8" ht="69" customHeight="1" x14ac:dyDescent="0.25">
      <c r="A20" s="35" t="s">
        <v>34</v>
      </c>
      <c r="B20" s="35"/>
      <c r="C20" s="35"/>
      <c r="D20" s="35"/>
      <c r="E20" s="35"/>
      <c r="F20" s="35"/>
      <c r="G20" s="35"/>
      <c r="H20" s="35"/>
    </row>
    <row r="21" spans="1:8" x14ac:dyDescent="0.25">
      <c r="C21"/>
      <c r="D21" s="29"/>
      <c r="E21" s="29"/>
      <c r="F21" s="29"/>
    </row>
    <row r="22" spans="1:8" ht="15.75" x14ac:dyDescent="0.25">
      <c r="B22" s="38" t="s">
        <v>35</v>
      </c>
      <c r="C22" s="38"/>
      <c r="D22" s="38"/>
      <c r="E22" s="38"/>
      <c r="F22" s="38"/>
      <c r="G22" s="38"/>
      <c r="H22" s="38"/>
    </row>
  </sheetData>
  <mergeCells count="10">
    <mergeCell ref="A18:H18"/>
    <mergeCell ref="A20:H20"/>
    <mergeCell ref="B14:B15"/>
    <mergeCell ref="A14:A15"/>
    <mergeCell ref="B22:H22"/>
    <mergeCell ref="A1:H1"/>
    <mergeCell ref="F14:F15"/>
    <mergeCell ref="G14:G15"/>
    <mergeCell ref="H14:H15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2019-07-19T10:00:23Z</dcterms:modified>
</cp:coreProperties>
</file>