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4" i="1" l="1"/>
  <c r="H3" i="1" s="1"/>
  <c r="L7" i="1" l="1"/>
  <c r="M7" i="1" s="1"/>
  <c r="L8" i="1"/>
  <c r="M8" i="1" s="1"/>
  <c r="L14" i="1"/>
  <c r="M14" i="1" s="1"/>
  <c r="L15" i="1"/>
  <c r="M15" i="1" s="1"/>
  <c r="L16" i="1"/>
  <c r="M16" i="1" s="1"/>
  <c r="F4" i="1" l="1"/>
  <c r="L4" i="1" s="1"/>
  <c r="M4" i="1" s="1"/>
  <c r="I8" i="1" l="1"/>
  <c r="F11" i="1" l="1"/>
  <c r="L12" i="1"/>
  <c r="M12" i="1" s="1"/>
  <c r="F13" i="1"/>
  <c r="F10" i="1"/>
  <c r="F5" i="1"/>
  <c r="F6" i="1"/>
  <c r="L10" i="1" l="1"/>
  <c r="M10" i="1" s="1"/>
  <c r="L13" i="1"/>
  <c r="M13" i="1" s="1"/>
  <c r="L6" i="1"/>
  <c r="M6" i="1" s="1"/>
  <c r="L11" i="1"/>
  <c r="M11" i="1" s="1"/>
  <c r="L5" i="1"/>
  <c r="M5" i="1" s="1"/>
</calcChain>
</file>

<file path=xl/sharedStrings.xml><?xml version="1.0" encoding="utf-8"?>
<sst xmlns="http://schemas.openxmlformats.org/spreadsheetml/2006/main" count="39" uniqueCount="37">
  <si>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</si>
  <si>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</si>
  <si>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</si>
  <si>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</si>
  <si>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</si>
  <si>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Уборка мест общего пользования (9 эт.)</t>
  </si>
  <si>
    <t>Содержание мусоропроводов</t>
  </si>
  <si>
    <t>Обслуживание вентиляции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</si>
  <si>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</si>
  <si>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</si>
  <si>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</si>
  <si>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</si>
  <si>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</si>
  <si>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</si>
  <si>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</si>
  <si>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</si>
  <si>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</si>
  <si>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</si>
  <si>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</si>
  <si>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</si>
  <si>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</si>
  <si>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</si>
  <si>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</si>
  <si>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>Обслуживание лифтов</t>
  </si>
  <si>
    <t>Работы, необходимые для надлежащего содержания инженерных сетей дома</t>
  </si>
  <si>
    <t>1м2жил.пом.</t>
  </si>
  <si>
    <t>Содержание кровли</t>
  </si>
  <si>
    <t>1 м2 пл.терр.</t>
  </si>
  <si>
    <t>Работы, необходимые для надлежащего содержания  конструкций  дома</t>
  </si>
  <si>
    <t>квартиры</t>
  </si>
  <si>
    <t xml:space="preserve"> </t>
  </si>
  <si>
    <t>Содержание жилого помещения:</t>
  </si>
  <si>
    <t xml:space="preserve">Управление + РКЦ 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</si>
  <si>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</si>
  <si>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</si>
  <si>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</si>
  <si>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Можайское шоссе д.99!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</si>
</sst>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1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workbookViewId="0">
      <selection sqref="A1:H1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0" width="9.140625" hidden="1" customWidth="1"/>
    <col min="11" max="13" width="0" hidden="1" customWidth="1"/>
  </cols>
  <sheetData>
    <row r="1" spans="1:13" s="1" customFormat="1" ht="159.94999999999999" customHeight="1" x14ac:dyDescent="0.25">
      <c r="A1" s="37" t="s">
        <v>36</v>
      </c>
      <c r="B1" s="37"/>
      <c r="C1" s="37"/>
      <c r="D1" s="37"/>
      <c r="E1" s="37"/>
      <c r="F1" s="37"/>
      <c r="G1" s="37"/>
      <c r="H1" s="37"/>
      <c r="I1" s="6"/>
      <c r="J1" s="6"/>
      <c r="K1" s="6"/>
      <c r="L1" s="6"/>
      <c r="M1" s="6"/>
    </row>
    <row r="2" spans="1:13" s="5" customFormat="1" ht="48" thickBot="1" x14ac:dyDescent="0.3">
      <c r="A2" s="30" t="s">
        <v>0</v>
      </c>
      <c r="B2" s="31" t="s">
        <v>1</v>
      </c>
      <c r="C2" s="31" t="s">
        <v>2</v>
      </c>
      <c r="D2" s="31" t="s">
        <v>11</v>
      </c>
      <c r="E2" s="31" t="s">
        <v>12</v>
      </c>
      <c r="F2" s="31" t="s">
        <v>13</v>
      </c>
      <c r="G2" s="31" t="s">
        <v>14</v>
      </c>
      <c r="H2" s="31" t="s">
        <v>3</v>
      </c>
    </row>
    <row r="3" spans="1:13" s="5" customFormat="1" ht="18" thickBot="1" x14ac:dyDescent="0.3">
      <c r="A3" s="42" t="s">
        <v>31</v>
      </c>
      <c r="B3" s="43"/>
      <c r="C3" s="34"/>
      <c r="D3" s="34"/>
      <c r="E3" s="34"/>
      <c r="F3" s="34"/>
      <c r="G3" s="34"/>
      <c r="H3" s="35">
        <f>SUM(H4:H16)</f>
        <v>38.221013348087702</v>
      </c>
    </row>
    <row r="4" spans="1:13" ht="21" customHeight="1" x14ac:dyDescent="0.25">
      <c r="A4" s="27">
        <v>1</v>
      </c>
      <c r="B4" s="26" t="s">
        <v>4</v>
      </c>
      <c r="C4" s="32" t="s">
        <v>27</v>
      </c>
      <c r="D4" s="33">
        <v>4</v>
      </c>
      <c r="E4" s="33">
        <v>1174.7</v>
      </c>
      <c r="F4" s="28">
        <f>E4*D4</f>
        <v>4698.8</v>
      </c>
      <c r="G4" s="28">
        <v>9122</v>
      </c>
      <c r="H4" s="29">
        <v>1.3122456601424719</v>
      </c>
      <c r="J4">
        <v>293866.08</v>
      </c>
      <c r="K4">
        <v>173508</v>
      </c>
      <c r="L4">
        <f>F4*6</f>
        <v>28192.800000000003</v>
      </c>
      <c r="M4">
        <f>K4+L4</f>
        <v>201700.8</v>
      </c>
    </row>
    <row r="5" spans="1:13" ht="24" customHeight="1" x14ac:dyDescent="0.25">
      <c r="A5" s="3">
        <v>2</v>
      </c>
      <c r="B5" s="14" t="s">
        <v>5</v>
      </c>
      <c r="C5" s="9" t="s">
        <v>8</v>
      </c>
      <c r="D5" s="4">
        <v>25.97</v>
      </c>
      <c r="E5" s="4">
        <v>923.4</v>
      </c>
      <c r="F5" s="13">
        <f t="shared" ref="F5:F6" si="0">D5*E5</f>
        <v>23980.697999999997</v>
      </c>
      <c r="G5" s="13">
        <v>28568</v>
      </c>
      <c r="H5" s="12">
        <v>4.1096507365654613</v>
      </c>
      <c r="J5">
        <v>241561.44</v>
      </c>
      <c r="K5">
        <v>143884.18799999997</v>
      </c>
      <c r="L5">
        <f t="shared" ref="L5:L16" si="1">F5*6</f>
        <v>143884.18799999997</v>
      </c>
      <c r="M5">
        <f t="shared" ref="M5:M16" si="2">K5+L5</f>
        <v>287768.37599999993</v>
      </c>
    </row>
    <row r="6" spans="1:13" ht="22.5" customHeight="1" x14ac:dyDescent="0.25">
      <c r="A6" s="3">
        <v>3</v>
      </c>
      <c r="B6" s="14" t="s">
        <v>6</v>
      </c>
      <c r="C6" s="9" t="s">
        <v>25</v>
      </c>
      <c r="D6" s="4">
        <v>1.8</v>
      </c>
      <c r="E6" s="4">
        <v>7229.5</v>
      </c>
      <c r="F6" s="13">
        <f t="shared" si="0"/>
        <v>13013.1</v>
      </c>
      <c r="G6" s="13">
        <v>17922</v>
      </c>
      <c r="H6" s="12">
        <v>2.5781699979251678</v>
      </c>
      <c r="J6">
        <v>256592.16</v>
      </c>
      <c r="K6">
        <v>155410.20000000001</v>
      </c>
      <c r="L6">
        <f t="shared" si="1"/>
        <v>78078.600000000006</v>
      </c>
      <c r="M6">
        <f t="shared" si="2"/>
        <v>233488.80000000002</v>
      </c>
    </row>
    <row r="7" spans="1:13" ht="32.1" customHeight="1" x14ac:dyDescent="0.25">
      <c r="A7" s="17">
        <v>4</v>
      </c>
      <c r="B7" s="15" t="s">
        <v>24</v>
      </c>
      <c r="C7" s="9" t="s">
        <v>16</v>
      </c>
      <c r="D7" s="4">
        <v>151.09</v>
      </c>
      <c r="E7" s="23">
        <v>7691.2</v>
      </c>
      <c r="F7" s="19">
        <v>38018</v>
      </c>
      <c r="G7" s="19">
        <v>43450</v>
      </c>
      <c r="H7" s="21">
        <v>6.2505014178020613</v>
      </c>
      <c r="J7">
        <v>455100</v>
      </c>
      <c r="K7">
        <v>228108</v>
      </c>
      <c r="L7">
        <f t="shared" si="1"/>
        <v>228108</v>
      </c>
      <c r="M7">
        <f t="shared" si="2"/>
        <v>456216</v>
      </c>
    </row>
    <row r="8" spans="1:13" ht="32.1" customHeight="1" x14ac:dyDescent="0.25">
      <c r="A8" s="3">
        <v>5</v>
      </c>
      <c r="B8" s="14" t="s">
        <v>28</v>
      </c>
      <c r="C8" s="9" t="s">
        <v>16</v>
      </c>
      <c r="D8" s="4">
        <v>2.87</v>
      </c>
      <c r="E8" s="4">
        <v>7691.2</v>
      </c>
      <c r="F8" s="19">
        <v>31973</v>
      </c>
      <c r="G8" s="24">
        <v>65534</v>
      </c>
      <c r="H8" s="25">
        <v>9.4273960854830907</v>
      </c>
      <c r="I8">
        <f>F8*12</f>
        <v>383676</v>
      </c>
      <c r="J8">
        <v>299616</v>
      </c>
      <c r="K8">
        <v>191838</v>
      </c>
      <c r="L8">
        <f t="shared" si="1"/>
        <v>191838</v>
      </c>
      <c r="M8">
        <f t="shared" si="2"/>
        <v>383676</v>
      </c>
    </row>
    <row r="9" spans="1:13" ht="20.25" customHeight="1" x14ac:dyDescent="0.25">
      <c r="A9" s="18">
        <v>6</v>
      </c>
      <c r="B9" s="16" t="s">
        <v>26</v>
      </c>
      <c r="C9" s="9" t="s">
        <v>15</v>
      </c>
      <c r="D9" s="4"/>
      <c r="E9" s="4">
        <v>1170.9000000000001</v>
      </c>
      <c r="F9" s="20"/>
      <c r="G9" s="20">
        <v>2554</v>
      </c>
      <c r="H9" s="22">
        <v>0.36740576803375063</v>
      </c>
    </row>
    <row r="10" spans="1:13" ht="23.25" customHeight="1" x14ac:dyDescent="0.25">
      <c r="A10" s="3">
        <v>7</v>
      </c>
      <c r="B10" s="14" t="s">
        <v>19</v>
      </c>
      <c r="C10" s="9" t="s">
        <v>9</v>
      </c>
      <c r="D10" s="4">
        <v>1.1200000000000001</v>
      </c>
      <c r="E10" s="4">
        <v>7229.5</v>
      </c>
      <c r="F10" s="13">
        <f>D10*E10</f>
        <v>8097.0400000000009</v>
      </c>
      <c r="G10" s="13">
        <v>8675</v>
      </c>
      <c r="H10" s="12">
        <v>1.248</v>
      </c>
      <c r="J10">
        <v>92484</v>
      </c>
      <c r="K10">
        <v>46413.39</v>
      </c>
      <c r="L10">
        <f t="shared" si="1"/>
        <v>48582.240000000005</v>
      </c>
      <c r="M10">
        <f t="shared" si="2"/>
        <v>94995.63</v>
      </c>
    </row>
    <row r="11" spans="1:13" ht="21" customHeight="1" x14ac:dyDescent="0.25">
      <c r="A11" s="3">
        <v>8</v>
      </c>
      <c r="B11" s="14" t="s">
        <v>21</v>
      </c>
      <c r="C11" s="9" t="s">
        <v>22</v>
      </c>
      <c r="D11" s="4">
        <v>0.13</v>
      </c>
      <c r="E11" s="4">
        <v>7229.5</v>
      </c>
      <c r="F11" s="13">
        <f t="shared" ref="F11:F13" si="3">D11*E11</f>
        <v>939.83500000000004</v>
      </c>
      <c r="G11" s="13">
        <v>2375</v>
      </c>
      <c r="H11" s="12">
        <v>0.34165571616294349</v>
      </c>
      <c r="J11">
        <v>10368</v>
      </c>
      <c r="K11">
        <v>5639.01</v>
      </c>
      <c r="L11">
        <f t="shared" si="1"/>
        <v>5639.01</v>
      </c>
      <c r="M11">
        <f t="shared" si="2"/>
        <v>11278.02</v>
      </c>
    </row>
    <row r="12" spans="1:13" ht="20.25" customHeight="1" x14ac:dyDescent="0.25">
      <c r="A12" s="3">
        <v>9</v>
      </c>
      <c r="B12" s="14" t="s">
        <v>23</v>
      </c>
      <c r="C12" s="9" t="s">
        <v>10</v>
      </c>
      <c r="D12" s="4">
        <v>9769.27</v>
      </c>
      <c r="E12" s="4">
        <v>4</v>
      </c>
      <c r="F12" s="13">
        <v>40785</v>
      </c>
      <c r="G12" s="13">
        <v>41476</v>
      </c>
      <c r="H12" s="12">
        <v>5.9665315720312604</v>
      </c>
      <c r="J12">
        <v>468924</v>
      </c>
      <c r="K12">
        <v>234462.48</v>
      </c>
      <c r="L12">
        <f t="shared" si="1"/>
        <v>244710</v>
      </c>
      <c r="M12">
        <f t="shared" si="2"/>
        <v>479172.48</v>
      </c>
    </row>
    <row r="13" spans="1:13" ht="19.5" customHeight="1" x14ac:dyDescent="0.25">
      <c r="A13" s="3">
        <v>10</v>
      </c>
      <c r="B13" s="14" t="s">
        <v>7</v>
      </c>
      <c r="C13" s="9" t="s">
        <v>29</v>
      </c>
      <c r="D13" s="4">
        <v>0.22</v>
      </c>
      <c r="E13" s="4">
        <v>144</v>
      </c>
      <c r="F13" s="13">
        <f t="shared" si="3"/>
        <v>31.68</v>
      </c>
      <c r="G13" s="13">
        <v>1561</v>
      </c>
      <c r="H13" s="12">
        <v>0.22455771491804413</v>
      </c>
      <c r="J13">
        <v>8640</v>
      </c>
      <c r="K13">
        <v>9542.94</v>
      </c>
      <c r="L13">
        <f t="shared" si="1"/>
        <v>190.07999999999998</v>
      </c>
      <c r="M13">
        <f t="shared" si="2"/>
        <v>9733.02</v>
      </c>
    </row>
    <row r="14" spans="1:13" ht="18.75" customHeight="1" x14ac:dyDescent="0.25">
      <c r="A14" s="47">
        <v>11</v>
      </c>
      <c r="B14" s="45" t="s">
        <v>20</v>
      </c>
      <c r="C14" s="9" t="s">
        <v>17</v>
      </c>
      <c r="D14" s="9">
        <v>0.49</v>
      </c>
      <c r="E14" s="4">
        <v>40</v>
      </c>
      <c r="F14" s="38">
        <v>233</v>
      </c>
      <c r="G14" s="38">
        <v>266</v>
      </c>
      <c r="H14" s="40">
        <f>G14/E10</f>
        <v>3.6793692509855452E-2</v>
      </c>
      <c r="J14">
        <v>2568</v>
      </c>
      <c r="K14">
        <v>1398</v>
      </c>
      <c r="L14">
        <f t="shared" si="1"/>
        <v>1398</v>
      </c>
      <c r="M14">
        <f t="shared" si="2"/>
        <v>2796</v>
      </c>
    </row>
    <row r="15" spans="1:13" ht="18.75" customHeight="1" x14ac:dyDescent="0.25">
      <c r="A15" s="48"/>
      <c r="B15" s="46"/>
      <c r="C15" s="9" t="s">
        <v>18</v>
      </c>
      <c r="D15" s="9">
        <v>0.25</v>
      </c>
      <c r="E15" s="4">
        <v>855.4</v>
      </c>
      <c r="F15" s="39"/>
      <c r="G15" s="39"/>
      <c r="H15" s="41"/>
      <c r="J15">
        <v>0</v>
      </c>
      <c r="K15">
        <v>0</v>
      </c>
      <c r="L15">
        <f t="shared" si="1"/>
        <v>0</v>
      </c>
      <c r="M15">
        <f t="shared" si="2"/>
        <v>0</v>
      </c>
    </row>
    <row r="16" spans="1:13" ht="20.25" customHeight="1" x14ac:dyDescent="0.25">
      <c r="A16" s="3">
        <v>12</v>
      </c>
      <c r="B16" s="14" t="s">
        <v>32</v>
      </c>
      <c r="C16" s="11" t="s">
        <v>30</v>
      </c>
      <c r="D16" s="4"/>
      <c r="E16" s="4" t="s">
        <v>30</v>
      </c>
      <c r="F16" s="13">
        <v>40303</v>
      </c>
      <c r="G16" s="13">
        <v>44198</v>
      </c>
      <c r="H16" s="12">
        <v>6.3581049865135899</v>
      </c>
      <c r="J16">
        <v>460536</v>
      </c>
      <c r="K16">
        <v>231132</v>
      </c>
      <c r="L16">
        <f t="shared" si="1"/>
        <v>241818</v>
      </c>
      <c r="M16">
        <f t="shared" si="2"/>
        <v>472950</v>
      </c>
    </row>
    <row r="17" spans="1:8" ht="15.75" x14ac:dyDescent="0.25">
      <c r="A17" s="7"/>
      <c r="B17" s="8"/>
      <c r="C17" s="10"/>
      <c r="D17" s="8"/>
      <c r="E17" s="8"/>
      <c r="F17" s="8"/>
      <c r="G17" s="8"/>
      <c r="H17" s="8"/>
    </row>
    <row r="18" spans="1:8" ht="63" customHeight="1" x14ac:dyDescent="0.25">
      <c r="A18" s="44" t="s">
        <v>33</v>
      </c>
      <c r="B18" s="44"/>
      <c r="C18" s="44"/>
      <c r="D18" s="44"/>
      <c r="E18" s="44"/>
      <c r="F18" s="44"/>
      <c r="G18" s="44"/>
      <c r="H18" s="44"/>
    </row>
    <row r="20" spans="1:8" ht="60" customHeight="1" x14ac:dyDescent="0.25">
      <c r="A20" s="44" t="s">
        <v>34</v>
      </c>
      <c r="B20" s="44"/>
      <c r="C20" s="44"/>
      <c r="D20" s="44"/>
      <c r="E20" s="44"/>
      <c r="F20" s="44"/>
      <c r="G20" s="44"/>
      <c r="H20" s="44"/>
    </row>
    <row r="21" spans="1:8" x14ac:dyDescent="0.25">
      <c r="C21"/>
      <c r="D21" s="36"/>
      <c r="E21" s="36"/>
      <c r="F21" s="36"/>
    </row>
    <row r="22" spans="1:8" ht="15.75" x14ac:dyDescent="0.25">
      <c r="B22" s="49" t="s">
        <v>35</v>
      </c>
      <c r="C22" s="49"/>
      <c r="D22" s="49"/>
      <c r="E22" s="49"/>
      <c r="F22" s="49"/>
      <c r="G22" s="49"/>
      <c r="H22" s="49"/>
    </row>
  </sheetData>
  <mergeCells count="10">
    <mergeCell ref="A18:H18"/>
    <mergeCell ref="A20:H20"/>
    <mergeCell ref="B14:B15"/>
    <mergeCell ref="A14:A15"/>
    <mergeCell ref="B22:H22"/>
    <mergeCell ref="A1:H1"/>
    <mergeCell ref="F14:F15"/>
    <mergeCell ref="G14:G15"/>
    <mergeCell ref="H14:H15"/>
    <mergeCell ref="A3:B3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2019-07-19T10:00:57Z</dcterms:modified>
</cp:coreProperties>
</file>