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3" i="1" l="1"/>
  <c r="H3" i="1" s="1"/>
  <c r="K8" i="1" l="1"/>
  <c r="L8" i="1" s="1"/>
  <c r="K14" i="1"/>
  <c r="L14" i="1" s="1"/>
  <c r="K15" i="1"/>
  <c r="L15" i="1" s="1"/>
  <c r="F7" i="1" l="1"/>
  <c r="K7" i="1" s="1"/>
  <c r="L7" i="1" s="1"/>
  <c r="F13" i="1" l="1"/>
  <c r="K13" i="1" l="1"/>
  <c r="L13" i="1" s="1"/>
  <c r="F11" i="1" l="1"/>
  <c r="F12" i="1"/>
  <c r="F10" i="1"/>
  <c r="F5" i="1"/>
  <c r="F6" i="1"/>
  <c r="K6" i="1" s="1"/>
  <c r="L6" i="1" s="1"/>
  <c r="F4" i="1"/>
  <c r="K10" i="1" l="1"/>
  <c r="L10" i="1" s="1"/>
  <c r="K4" i="1"/>
  <c r="L4" i="1" s="1"/>
  <c r="K12" i="1"/>
  <c r="L12" i="1" s="1"/>
  <c r="K5" i="1"/>
  <c r="L5" i="1" s="1"/>
  <c r="K11" i="1"/>
  <c r="L11" i="1" s="1"/>
</calcChain>
</file>

<file path=xl/sharedStrings.xml><?xml version="1.0" encoding="utf-8"?>
<sst xmlns="http://schemas.openxmlformats.org/spreadsheetml/2006/main" count="37" uniqueCount="35">
  <si>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</si>
  <si>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</si>
  <si>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</si>
  <si>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</si>
  <si>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</si>
  <si>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Обслуживание вентиляции</t>
  </si>
  <si>
    <t>1 м2 МОП</t>
  </si>
  <si>
    <t>1 м2 общ. пл.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</si>
  <si>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</si>
  <si>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</si>
  <si>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</si>
  <si>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</si>
  <si>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</si>
  <si>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</si>
  <si>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>м2 подвала</t>
  </si>
  <si>
    <t>Аварийно-диспетчерское обслуж.</t>
  </si>
  <si>
    <t>Дезинсекция и дератизация</t>
  </si>
  <si>
    <t xml:space="preserve">Техническое обслуживание ВДГО </t>
  </si>
  <si>
    <t xml:space="preserve"> м2 пл. пом..</t>
  </si>
  <si>
    <t>Уборка мест общего пользования (5 эт.)</t>
  </si>
  <si>
    <t>1 м2 м/к</t>
  </si>
  <si>
    <t>Работы,необходимые для надлежащего содержания инженерных систем дома</t>
  </si>
  <si>
    <t>1 м2 пл.терр.</t>
  </si>
  <si>
    <t>Содержание контейнерных  площадок</t>
  </si>
  <si>
    <t>м2 жил.пл.</t>
  </si>
  <si>
    <t>Содержание кровли</t>
  </si>
  <si>
    <t>Работы,необходимые для надлежащего содержания  конструкций  дома</t>
  </si>
  <si>
    <t>квартиры</t>
  </si>
  <si>
    <t xml:space="preserve"> </t>
  </si>
  <si>
    <t xml:space="preserve">Управление + РКЦ 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</si>
  <si>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</si>
  <si>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</si>
  <si>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</si>
  <si>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</si>
  <si>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Молодежная д.10!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</si>
</sst>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Normal="100" workbookViewId="0">
      <selection activeCell="P9" sqref="P9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2" width="0" hidden="1" customWidth="1"/>
  </cols>
  <sheetData>
    <row r="1" spans="1:13" s="1" customFormat="1" ht="159.94999999999999" customHeight="1" x14ac:dyDescent="0.25">
      <c r="A1" s="31" t="s">
        <v>34</v>
      </c>
      <c r="B1" s="31"/>
      <c r="C1" s="31"/>
      <c r="D1" s="31"/>
      <c r="E1" s="31"/>
      <c r="F1" s="31"/>
      <c r="G1" s="31"/>
      <c r="H1" s="31"/>
      <c r="I1" s="9"/>
      <c r="J1" s="9"/>
      <c r="K1" s="9"/>
      <c r="L1" s="9"/>
      <c r="M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8</v>
      </c>
      <c r="E2" s="4" t="s">
        <v>9</v>
      </c>
      <c r="F2" s="4" t="s">
        <v>10</v>
      </c>
      <c r="G2" s="4" t="s">
        <v>11</v>
      </c>
      <c r="H2" s="4" t="s">
        <v>3</v>
      </c>
    </row>
    <row r="3" spans="1:13" s="8" customFormat="1" ht="18" thickBot="1" x14ac:dyDescent="0.3">
      <c r="A3" s="36" t="s">
        <v>30</v>
      </c>
      <c r="B3" s="37"/>
      <c r="C3" s="28"/>
      <c r="D3" s="28"/>
      <c r="E3" s="28"/>
      <c r="F3" s="28"/>
      <c r="G3" s="28"/>
      <c r="H3" s="29">
        <f>SUM(H4:H15)</f>
        <v>26.29569457346777</v>
      </c>
    </row>
    <row r="4" spans="1:13" ht="24" customHeight="1" x14ac:dyDescent="0.25">
      <c r="A4" s="5">
        <v>1</v>
      </c>
      <c r="B4" s="6" t="s">
        <v>4</v>
      </c>
      <c r="C4" s="12" t="s">
        <v>22</v>
      </c>
      <c r="D4" s="7">
        <v>4</v>
      </c>
      <c r="E4" s="7">
        <v>1030.7</v>
      </c>
      <c r="F4" s="16">
        <f>D4*E4</f>
        <v>4122.8</v>
      </c>
      <c r="G4" s="16">
        <v>8004</v>
      </c>
      <c r="H4" s="15">
        <v>2.3575846833578793</v>
      </c>
      <c r="I4">
        <v>143892.62400000001</v>
      </c>
      <c r="J4">
        <v>84739.200000000012</v>
      </c>
      <c r="K4">
        <f>F4*6</f>
        <v>24736.800000000003</v>
      </c>
      <c r="L4">
        <f>J4+K4</f>
        <v>109476.00000000001</v>
      </c>
    </row>
    <row r="5" spans="1:13" ht="24" customHeight="1" x14ac:dyDescent="0.25">
      <c r="A5" s="5">
        <v>2</v>
      </c>
      <c r="B5" s="6" t="s">
        <v>19</v>
      </c>
      <c r="C5" s="12" t="s">
        <v>6</v>
      </c>
      <c r="D5" s="7">
        <v>26.95</v>
      </c>
      <c r="E5" s="7">
        <v>348.8</v>
      </c>
      <c r="F5" s="16">
        <f t="shared" ref="F5:F6" si="0">D5*E5</f>
        <v>9400.16</v>
      </c>
      <c r="G5" s="16">
        <v>12135</v>
      </c>
      <c r="H5" s="15">
        <v>3.5743740795287184</v>
      </c>
      <c r="I5">
        <v>103627.296</v>
      </c>
      <c r="J5">
        <v>56400.959999999999</v>
      </c>
      <c r="K5">
        <f t="shared" ref="K5:K15" si="1">F5*6</f>
        <v>56400.959999999999</v>
      </c>
      <c r="L5">
        <f t="shared" ref="L5:L15" si="2">J5+K5</f>
        <v>112801.92</v>
      </c>
    </row>
    <row r="6" spans="1:13" ht="24" customHeight="1" x14ac:dyDescent="0.25">
      <c r="A6" s="5">
        <v>3</v>
      </c>
      <c r="B6" s="6" t="s">
        <v>23</v>
      </c>
      <c r="C6" s="12" t="s">
        <v>24</v>
      </c>
      <c r="D6" s="7">
        <v>0</v>
      </c>
      <c r="E6" s="7">
        <v>3530.8</v>
      </c>
      <c r="F6" s="16">
        <f t="shared" si="0"/>
        <v>0</v>
      </c>
      <c r="G6" s="16">
        <v>2171</v>
      </c>
      <c r="H6" s="15">
        <v>0.63946980854197344</v>
      </c>
      <c r="I6">
        <v>0</v>
      </c>
      <c r="J6">
        <v>0</v>
      </c>
      <c r="K6">
        <f t="shared" si="1"/>
        <v>0</v>
      </c>
      <c r="L6">
        <f t="shared" si="2"/>
        <v>0</v>
      </c>
    </row>
    <row r="7" spans="1:13" ht="24" customHeight="1" x14ac:dyDescent="0.25">
      <c r="A7" s="17">
        <v>4</v>
      </c>
      <c r="B7" s="27" t="s">
        <v>21</v>
      </c>
      <c r="C7" s="12" t="s">
        <v>13</v>
      </c>
      <c r="D7" s="7">
        <v>151.09</v>
      </c>
      <c r="E7" s="24">
        <v>3705.2</v>
      </c>
      <c r="F7" s="19" t="e">
        <f>D7*E7+#REF!*#REF!</f>
        <v>#REF!</v>
      </c>
      <c r="G7" s="19">
        <v>21080</v>
      </c>
      <c r="H7" s="21">
        <v>6.2091310751104567</v>
      </c>
      <c r="I7">
        <v>218208.37440000003</v>
      </c>
      <c r="J7">
        <v>108982.36799999999</v>
      </c>
      <c r="K7" t="e">
        <f t="shared" si="1"/>
        <v>#REF!</v>
      </c>
      <c r="L7" t="e">
        <f t="shared" si="2"/>
        <v>#REF!</v>
      </c>
    </row>
    <row r="8" spans="1:13" ht="24" customHeight="1" x14ac:dyDescent="0.25">
      <c r="A8" s="5">
        <v>5</v>
      </c>
      <c r="B8" s="6" t="s">
        <v>26</v>
      </c>
      <c r="C8" s="12" t="s">
        <v>13</v>
      </c>
      <c r="D8" s="7">
        <v>2.87</v>
      </c>
      <c r="E8" s="24">
        <v>3705.2</v>
      </c>
      <c r="F8" s="19">
        <v>17106</v>
      </c>
      <c r="G8" s="25">
        <v>19892</v>
      </c>
      <c r="H8" s="26">
        <v>5.8592047128129598</v>
      </c>
      <c r="I8">
        <v>179676</v>
      </c>
      <c r="J8">
        <v>102636</v>
      </c>
      <c r="K8">
        <f t="shared" si="1"/>
        <v>102636</v>
      </c>
      <c r="L8">
        <f t="shared" si="2"/>
        <v>205272</v>
      </c>
    </row>
    <row r="9" spans="1:13" ht="24" customHeight="1" x14ac:dyDescent="0.25">
      <c r="A9" s="18">
        <v>6</v>
      </c>
      <c r="B9" s="23" t="s">
        <v>25</v>
      </c>
      <c r="C9" s="12" t="s">
        <v>12</v>
      </c>
      <c r="D9" s="7"/>
      <c r="E9" s="7">
        <v>940</v>
      </c>
      <c r="F9" s="20"/>
      <c r="G9" s="20">
        <v>2058</v>
      </c>
      <c r="H9" s="22">
        <v>0.60618556701030923</v>
      </c>
    </row>
    <row r="10" spans="1:13" ht="24" customHeight="1" x14ac:dyDescent="0.25">
      <c r="A10" s="5">
        <v>7</v>
      </c>
      <c r="B10" s="6" t="s">
        <v>15</v>
      </c>
      <c r="C10" s="12" t="s">
        <v>7</v>
      </c>
      <c r="D10" s="7">
        <v>1.1200000000000001</v>
      </c>
      <c r="E10" s="7">
        <v>3530.8</v>
      </c>
      <c r="F10" s="16">
        <f>D10*E10</f>
        <v>3954.4960000000005</v>
      </c>
      <c r="G10" s="16">
        <v>4237</v>
      </c>
      <c r="H10" s="15">
        <v>1.248</v>
      </c>
      <c r="I10">
        <v>45283.855200000005</v>
      </c>
      <c r="J10">
        <v>22667.736000000004</v>
      </c>
      <c r="K10">
        <f t="shared" si="1"/>
        <v>23726.976000000002</v>
      </c>
      <c r="L10">
        <f t="shared" si="2"/>
        <v>46394.712000000007</v>
      </c>
    </row>
    <row r="11" spans="1:13" ht="24" customHeight="1" x14ac:dyDescent="0.25">
      <c r="A11" s="5">
        <v>8</v>
      </c>
      <c r="B11" s="6" t="s">
        <v>17</v>
      </c>
      <c r="C11" s="12" t="s">
        <v>18</v>
      </c>
      <c r="D11" s="7">
        <v>0.13</v>
      </c>
      <c r="E11" s="7">
        <v>3530.8</v>
      </c>
      <c r="F11" s="16">
        <f t="shared" ref="F11:F12" si="3">D11*E11</f>
        <v>459.00400000000002</v>
      </c>
      <c r="G11" s="16">
        <v>3271</v>
      </c>
      <c r="H11" s="15">
        <v>0.96347569955817369</v>
      </c>
      <c r="I11">
        <v>5078.5631999999996</v>
      </c>
      <c r="J11">
        <v>2754.0240000000003</v>
      </c>
      <c r="K11">
        <f t="shared" si="1"/>
        <v>2754.0240000000003</v>
      </c>
      <c r="L11">
        <f t="shared" si="2"/>
        <v>5508.0480000000007</v>
      </c>
    </row>
    <row r="12" spans="1:13" ht="24" customHeight="1" x14ac:dyDescent="0.25">
      <c r="A12" s="5">
        <v>9</v>
      </c>
      <c r="B12" s="6" t="s">
        <v>5</v>
      </c>
      <c r="C12" s="12" t="s">
        <v>27</v>
      </c>
      <c r="D12" s="7">
        <v>0.22</v>
      </c>
      <c r="E12" s="7">
        <v>80</v>
      </c>
      <c r="F12" s="16">
        <f t="shared" si="3"/>
        <v>17.600000000000001</v>
      </c>
      <c r="G12" s="16">
        <v>867</v>
      </c>
      <c r="H12" s="15">
        <v>0.25537555228276876</v>
      </c>
      <c r="I12">
        <v>4232.1360000000004</v>
      </c>
      <c r="J12">
        <v>4660.6560000000009</v>
      </c>
      <c r="K12">
        <f t="shared" si="1"/>
        <v>105.60000000000001</v>
      </c>
      <c r="L12">
        <f t="shared" si="2"/>
        <v>4766.2560000000012</v>
      </c>
    </row>
    <row r="13" spans="1:13" ht="12.75" customHeight="1" x14ac:dyDescent="0.25">
      <c r="A13" s="41">
        <v>10</v>
      </c>
      <c r="B13" s="39" t="s">
        <v>16</v>
      </c>
      <c r="C13" s="12" t="s">
        <v>20</v>
      </c>
      <c r="D13" s="12">
        <v>0</v>
      </c>
      <c r="E13" s="7">
        <v>0</v>
      </c>
      <c r="F13" s="32">
        <f>D14*E14</f>
        <v>181.8</v>
      </c>
      <c r="G13" s="32">
        <v>210</v>
      </c>
      <c r="H13" s="34">
        <f>G13/E10</f>
        <v>5.9476605868358443E-2</v>
      </c>
      <c r="I13">
        <v>2007.0720000000003</v>
      </c>
      <c r="J13">
        <v>1090.8000000000002</v>
      </c>
      <c r="K13">
        <f t="shared" si="1"/>
        <v>1090.8000000000002</v>
      </c>
      <c r="L13">
        <f t="shared" si="2"/>
        <v>2181.6000000000004</v>
      </c>
    </row>
    <row r="14" spans="1:13" ht="12.75" customHeight="1" x14ac:dyDescent="0.25">
      <c r="A14" s="42"/>
      <c r="B14" s="40"/>
      <c r="C14" s="12" t="s">
        <v>14</v>
      </c>
      <c r="D14" s="12">
        <v>0.25</v>
      </c>
      <c r="E14" s="7">
        <v>727.2</v>
      </c>
      <c r="F14" s="33"/>
      <c r="G14" s="33"/>
      <c r="H14" s="35"/>
      <c r="I14">
        <v>0</v>
      </c>
      <c r="J14">
        <v>0</v>
      </c>
      <c r="K14">
        <f t="shared" si="1"/>
        <v>0</v>
      </c>
      <c r="L14">
        <f t="shared" si="2"/>
        <v>0</v>
      </c>
    </row>
    <row r="15" spans="1:13" ht="24" customHeight="1" x14ac:dyDescent="0.25">
      <c r="A15" s="5">
        <v>11</v>
      </c>
      <c r="B15" s="6" t="s">
        <v>29</v>
      </c>
      <c r="C15" s="14" t="s">
        <v>28</v>
      </c>
      <c r="D15" s="7"/>
      <c r="E15" s="7" t="s">
        <v>28</v>
      </c>
      <c r="F15" s="16">
        <v>14325</v>
      </c>
      <c r="G15" s="16">
        <v>15357</v>
      </c>
      <c r="H15" s="15">
        <v>4.5234167893961708</v>
      </c>
      <c r="I15">
        <v>164064</v>
      </c>
      <c r="J15">
        <v>82122</v>
      </c>
      <c r="K15">
        <f t="shared" si="1"/>
        <v>85950</v>
      </c>
      <c r="L15">
        <f t="shared" si="2"/>
        <v>168072</v>
      </c>
    </row>
    <row r="16" spans="1:13" ht="15.75" x14ac:dyDescent="0.25">
      <c r="A16" s="10"/>
      <c r="B16" s="11"/>
      <c r="C16" s="13"/>
      <c r="D16" s="11"/>
      <c r="E16" s="11"/>
      <c r="F16" s="11"/>
      <c r="G16" s="11"/>
      <c r="H16" s="11"/>
    </row>
    <row r="17" spans="1:8" ht="63" customHeight="1" x14ac:dyDescent="0.25">
      <c r="A17" s="38" t="s">
        <v>31</v>
      </c>
      <c r="B17" s="38"/>
      <c r="C17" s="38"/>
      <c r="D17" s="38"/>
      <c r="E17" s="38"/>
      <c r="F17" s="38"/>
      <c r="G17" s="38"/>
      <c r="H17" s="38"/>
    </row>
    <row r="19" spans="1:8" ht="58.5" customHeight="1" x14ac:dyDescent="0.25">
      <c r="A19" s="38" t="s">
        <v>32</v>
      </c>
      <c r="B19" s="38"/>
      <c r="C19" s="38"/>
      <c r="D19" s="38"/>
      <c r="E19" s="38"/>
      <c r="F19" s="38"/>
      <c r="G19" s="38"/>
      <c r="H19" s="38"/>
    </row>
    <row r="20" spans="1:8" x14ac:dyDescent="0.25">
      <c r="C20"/>
      <c r="D20" s="30"/>
      <c r="E20" s="30"/>
      <c r="F20" s="30"/>
    </row>
    <row r="21" spans="1:8" ht="15.75" x14ac:dyDescent="0.25">
      <c r="B21" s="43" t="s">
        <v>33</v>
      </c>
      <c r="C21" s="43"/>
      <c r="D21" s="43"/>
      <c r="E21" s="43"/>
      <c r="F21" s="43"/>
      <c r="G21" s="43"/>
      <c r="H21" s="43"/>
    </row>
  </sheetData>
  <mergeCells count="10">
    <mergeCell ref="A17:H17"/>
    <mergeCell ref="A19:H19"/>
    <mergeCell ref="B13:B14"/>
    <mergeCell ref="A13:A14"/>
    <mergeCell ref="B21:H21"/>
    <mergeCell ref="A1:H1"/>
    <mergeCell ref="F13:F14"/>
    <mergeCell ref="G13:G14"/>
    <mergeCell ref="H13:H14"/>
    <mergeCell ref="A3:B3"/>
  </mergeCells>
  <pageMargins left="0.34" right="0.35" top="0.35433070866141736" bottom="0.39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2019-07-19T11:00:39Z</dcterms:modified>
</cp:coreProperties>
</file>