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1" i="1" l="1"/>
  <c r="H3" i="1" s="1"/>
  <c r="L8" i="1" l="1"/>
  <c r="M8" i="1" s="1"/>
  <c r="L12" i="1"/>
  <c r="M12" i="1" s="1"/>
  <c r="I8" i="1" l="1"/>
  <c r="F7" i="1" l="1"/>
  <c r="L7" i="1" s="1"/>
  <c r="M7" i="1" s="1"/>
  <c r="F11" i="1" l="1"/>
  <c r="L11" i="1" l="1"/>
  <c r="M11" i="1" s="1"/>
  <c r="F10" i="1" l="1"/>
  <c r="F5" i="1"/>
  <c r="F6" i="1"/>
  <c r="L6" i="1" s="1"/>
  <c r="M6" i="1" s="1"/>
  <c r="F4" i="1"/>
  <c r="L5" i="1" l="1"/>
  <c r="M5" i="1" s="1"/>
  <c r="L10" i="1"/>
  <c r="M10" i="1" s="1"/>
  <c r="L4" i="1"/>
  <c r="M4" i="1" s="1"/>
  <c r="F13" i="1" l="1"/>
  <c r="L13" i="1" s="1"/>
  <c r="M13" i="1" s="1"/>
</calcChain>
</file>

<file path=xl/sharedStrings.xml><?xml version="1.0" encoding="utf-8"?>
<sst xmlns="http://schemas.openxmlformats.org/spreadsheetml/2006/main" count="33" uniqueCount="31">
  <si>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</si>
  <si>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</si>
  <si>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</si>
  <si>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</si>
  <si>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</si>
  <si>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</si>
  <si>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</si>
  <si>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</si>
  <si>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</si>
  <si>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</si>
  <si>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</si>
  <si>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</si>
  <si>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</si>
  <si>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</si>
  <si>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</si>
  <si>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</si>
  <si>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</si>
  <si>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Уборка мест общего пользования (5 эт.)</t>
  </si>
  <si>
    <t>Работы,необходимые для надлежащего содержания инженерных систем дома</t>
  </si>
  <si>
    <t>1 м2 пл.терр.</t>
  </si>
  <si>
    <t>Содержание кровли</t>
  </si>
  <si>
    <t>Содержание контейнерных площадок</t>
  </si>
  <si>
    <t>м2 жил.пом.</t>
  </si>
  <si>
    <t>Работы,необходимые для надлежащего содержания  конструкций  дома</t>
  </si>
  <si>
    <t xml:space="preserve"> </t>
  </si>
  <si>
    <t xml:space="preserve">Управление + РКЦ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</si>
  <si>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</si>
  <si>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</si>
  <si>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</si>
  <si>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</si>
  <si>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Молодежная д.18!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</si>
</sst>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workbookViewId="0">
      <selection activeCell="O2" sqref="O2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3" t="s">
        <v>30</v>
      </c>
      <c r="B1" s="33"/>
      <c r="C1" s="33"/>
      <c r="D1" s="33"/>
      <c r="E1" s="33"/>
      <c r="F1" s="33"/>
      <c r="G1" s="33"/>
      <c r="H1" s="33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7</v>
      </c>
      <c r="E2" s="4" t="s">
        <v>8</v>
      </c>
      <c r="F2" s="4" t="s">
        <v>9</v>
      </c>
      <c r="G2" s="4" t="s">
        <v>10</v>
      </c>
      <c r="H2" s="30" t="s">
        <v>3</v>
      </c>
    </row>
    <row r="3" spans="1:13" s="8" customFormat="1" ht="18" thickBot="1" x14ac:dyDescent="0.3">
      <c r="A3" s="38" t="s">
        <v>26</v>
      </c>
      <c r="B3" s="39"/>
      <c r="C3" s="39"/>
      <c r="D3" s="40"/>
      <c r="E3" s="4"/>
      <c r="F3" s="4"/>
      <c r="G3" s="29"/>
      <c r="H3" s="31">
        <f>SUM(H4:H13)</f>
        <v>26.07737473219289</v>
      </c>
    </row>
    <row r="4" spans="1:13" ht="25.5" customHeight="1" x14ac:dyDescent="0.25">
      <c r="A4" s="5">
        <v>1</v>
      </c>
      <c r="B4" s="6" t="s">
        <v>4</v>
      </c>
      <c r="C4" s="12" t="s">
        <v>19</v>
      </c>
      <c r="D4" s="7">
        <v>4</v>
      </c>
      <c r="E4" s="7">
        <v>1492.6</v>
      </c>
      <c r="F4" s="16">
        <f>D4*E4</f>
        <v>5970.4</v>
      </c>
      <c r="G4" s="16">
        <v>11591</v>
      </c>
      <c r="H4" s="28">
        <v>3.9733148752430867</v>
      </c>
      <c r="J4">
        <v>123783.12</v>
      </c>
      <c r="K4">
        <v>72813.600000000006</v>
      </c>
      <c r="L4">
        <f>F4*6</f>
        <v>35822.399999999994</v>
      </c>
      <c r="M4">
        <f>K4+L4</f>
        <v>108636</v>
      </c>
    </row>
    <row r="5" spans="1:13" ht="25.5" customHeight="1" x14ac:dyDescent="0.25">
      <c r="A5" s="5">
        <v>2</v>
      </c>
      <c r="B5" s="6" t="s">
        <v>17</v>
      </c>
      <c r="C5" s="12" t="s">
        <v>5</v>
      </c>
      <c r="D5" s="7">
        <v>26.95</v>
      </c>
      <c r="E5" s="7">
        <v>160</v>
      </c>
      <c r="F5" s="16">
        <f t="shared" ref="F5:F6" si="0">D5*E5</f>
        <v>4312</v>
      </c>
      <c r="G5" s="16">
        <v>12387</v>
      </c>
      <c r="H5" s="15">
        <v>4.2461781864926333</v>
      </c>
      <c r="J5">
        <v>43449.599999999999</v>
      </c>
      <c r="K5">
        <v>25872</v>
      </c>
      <c r="L5">
        <f t="shared" ref="L5:L13" si="1">F5*6</f>
        <v>25872</v>
      </c>
      <c r="M5">
        <f t="shared" ref="M5:M13" si="2">K5+L5</f>
        <v>51744</v>
      </c>
    </row>
    <row r="6" spans="1:13" ht="25.5" customHeight="1" x14ac:dyDescent="0.25">
      <c r="A6" s="5">
        <v>3</v>
      </c>
      <c r="B6" s="6" t="s">
        <v>21</v>
      </c>
      <c r="C6" s="12" t="s">
        <v>22</v>
      </c>
      <c r="D6" s="7">
        <v>0</v>
      </c>
      <c r="E6" s="7">
        <v>1661.4</v>
      </c>
      <c r="F6" s="16">
        <f t="shared" si="0"/>
        <v>0</v>
      </c>
      <c r="G6" s="16">
        <v>1866</v>
      </c>
      <c r="H6" s="15">
        <v>0.63965193315534463</v>
      </c>
      <c r="J6">
        <v>0</v>
      </c>
      <c r="K6">
        <v>0</v>
      </c>
      <c r="L6">
        <f t="shared" si="1"/>
        <v>0</v>
      </c>
      <c r="M6">
        <f t="shared" si="2"/>
        <v>0</v>
      </c>
    </row>
    <row r="7" spans="1:13" ht="25.5" customHeight="1" x14ac:dyDescent="0.25">
      <c r="A7" s="17">
        <v>4</v>
      </c>
      <c r="B7" s="27" t="s">
        <v>18</v>
      </c>
      <c r="C7" s="12" t="s">
        <v>12</v>
      </c>
      <c r="D7" s="7">
        <v>151.09</v>
      </c>
      <c r="E7" s="26">
        <v>2427.65</v>
      </c>
      <c r="F7" s="19" t="e">
        <f>D7*E7+#REF!*#REF!</f>
        <v>#REF!</v>
      </c>
      <c r="G7" s="19">
        <v>16778</v>
      </c>
      <c r="H7" s="21">
        <v>5.7513827087247433</v>
      </c>
      <c r="J7">
        <v>172878.67200000002</v>
      </c>
      <c r="K7">
        <v>86439.33600000001</v>
      </c>
      <c r="L7" t="e">
        <f t="shared" si="1"/>
        <v>#REF!</v>
      </c>
      <c r="M7" t="e">
        <f t="shared" si="2"/>
        <v>#REF!</v>
      </c>
    </row>
    <row r="8" spans="1:13" ht="25.5" customHeight="1" x14ac:dyDescent="0.25">
      <c r="A8" s="5">
        <v>5</v>
      </c>
      <c r="B8" s="6" t="s">
        <v>23</v>
      </c>
      <c r="C8" s="12" t="s">
        <v>12</v>
      </c>
      <c r="D8" s="7">
        <v>2.87</v>
      </c>
      <c r="E8" s="26">
        <v>2427.65</v>
      </c>
      <c r="F8" s="19">
        <v>18170</v>
      </c>
      <c r="G8" s="24">
        <v>14621</v>
      </c>
      <c r="H8" s="25">
        <v>5.011977982135206</v>
      </c>
      <c r="I8">
        <f>F8*12</f>
        <v>218040</v>
      </c>
      <c r="J8">
        <v>278088</v>
      </c>
      <c r="K8">
        <v>109020</v>
      </c>
      <c r="L8">
        <f t="shared" si="1"/>
        <v>109020</v>
      </c>
      <c r="M8">
        <f t="shared" si="2"/>
        <v>218040</v>
      </c>
    </row>
    <row r="9" spans="1:13" ht="25.5" customHeight="1" x14ac:dyDescent="0.25">
      <c r="A9" s="18">
        <v>6</v>
      </c>
      <c r="B9" s="23" t="s">
        <v>20</v>
      </c>
      <c r="C9" s="12" t="s">
        <v>11</v>
      </c>
      <c r="D9" s="7"/>
      <c r="E9" s="7">
        <v>899.5</v>
      </c>
      <c r="F9" s="20"/>
      <c r="G9" s="20">
        <v>1955</v>
      </c>
      <c r="H9" s="22">
        <v>0.67016051946339694</v>
      </c>
    </row>
    <row r="10" spans="1:13" ht="25.5" customHeight="1" x14ac:dyDescent="0.25">
      <c r="A10" s="5">
        <v>7</v>
      </c>
      <c r="B10" s="6" t="s">
        <v>15</v>
      </c>
      <c r="C10" s="12" t="s">
        <v>6</v>
      </c>
      <c r="D10" s="7">
        <v>1.1200000000000001</v>
      </c>
      <c r="E10" s="7">
        <v>3033.9</v>
      </c>
      <c r="F10" s="16">
        <f>D10*E10</f>
        <v>3397.9680000000003</v>
      </c>
      <c r="G10" s="16">
        <v>3641</v>
      </c>
      <c r="H10" s="15">
        <v>1.248</v>
      </c>
      <c r="J10">
        <v>38955.275999999998</v>
      </c>
      <c r="K10">
        <v>19477.637999999999</v>
      </c>
      <c r="L10">
        <f t="shared" si="1"/>
        <v>20387.808000000001</v>
      </c>
      <c r="M10">
        <f t="shared" si="2"/>
        <v>39865.445999999996</v>
      </c>
    </row>
    <row r="11" spans="1:13" ht="14.25" customHeight="1" x14ac:dyDescent="0.25">
      <c r="A11" s="44">
        <v>8</v>
      </c>
      <c r="B11" s="42" t="s">
        <v>16</v>
      </c>
      <c r="C11" s="12" t="s">
        <v>13</v>
      </c>
      <c r="D11" s="12">
        <v>0</v>
      </c>
      <c r="E11" s="7">
        <v>0</v>
      </c>
      <c r="F11" s="34">
        <f>D12*E12</f>
        <v>190.45</v>
      </c>
      <c r="G11" s="34">
        <v>220</v>
      </c>
      <c r="H11" s="36">
        <f>G11/E10</f>
        <v>7.2513925969873758E-2</v>
      </c>
      <c r="J11">
        <v>2102.5680000000002</v>
      </c>
      <c r="K11">
        <v>1142.6999999999998</v>
      </c>
      <c r="L11">
        <f t="shared" si="1"/>
        <v>1142.6999999999998</v>
      </c>
      <c r="M11">
        <f t="shared" si="2"/>
        <v>2285.3999999999996</v>
      </c>
    </row>
    <row r="12" spans="1:13" ht="14.25" customHeight="1" x14ac:dyDescent="0.25">
      <c r="A12" s="45"/>
      <c r="B12" s="43"/>
      <c r="C12" s="12" t="s">
        <v>14</v>
      </c>
      <c r="D12" s="12">
        <v>0.25</v>
      </c>
      <c r="E12" s="7">
        <v>761.8</v>
      </c>
      <c r="F12" s="35"/>
      <c r="G12" s="35"/>
      <c r="H12" s="37"/>
      <c r="J12">
        <v>0</v>
      </c>
      <c r="K12">
        <v>0</v>
      </c>
      <c r="L12">
        <f t="shared" si="1"/>
        <v>0</v>
      </c>
      <c r="M12">
        <f t="shared" si="2"/>
        <v>0</v>
      </c>
    </row>
    <row r="13" spans="1:13" ht="25.5" customHeight="1" x14ac:dyDescent="0.25">
      <c r="A13" s="5">
        <v>9</v>
      </c>
      <c r="B13" s="6" t="s">
        <v>25</v>
      </c>
      <c r="C13" s="14" t="s">
        <v>24</v>
      </c>
      <c r="D13" s="7"/>
      <c r="E13" s="7" t="s">
        <v>24</v>
      </c>
      <c r="F13" s="16" t="e">
        <f>0.14*#REF!</f>
        <v>#REF!</v>
      </c>
      <c r="G13" s="16">
        <v>13023</v>
      </c>
      <c r="H13" s="15">
        <v>4.4641946010086029</v>
      </c>
      <c r="J13">
        <v>141132</v>
      </c>
      <c r="K13">
        <v>54664.680000000008</v>
      </c>
      <c r="L13" t="e">
        <f t="shared" si="1"/>
        <v>#REF!</v>
      </c>
      <c r="M13" t="e">
        <f t="shared" si="2"/>
        <v>#REF!</v>
      </c>
    </row>
    <row r="14" spans="1:13" ht="15.75" x14ac:dyDescent="0.25">
      <c r="A14" s="10"/>
      <c r="B14" s="11"/>
      <c r="C14" s="13"/>
      <c r="D14" s="11"/>
      <c r="E14" s="11"/>
      <c r="F14" s="11"/>
      <c r="G14" s="11"/>
      <c r="H14" s="11"/>
    </row>
    <row r="15" spans="1:13" ht="48" customHeight="1" x14ac:dyDescent="0.25">
      <c r="A15" s="41" t="s">
        <v>27</v>
      </c>
      <c r="B15" s="41"/>
      <c r="C15" s="41"/>
      <c r="D15" s="41"/>
      <c r="E15" s="41"/>
      <c r="F15" s="41"/>
      <c r="G15" s="41"/>
      <c r="H15" s="41"/>
    </row>
    <row r="17" spans="1:8" ht="52.5" customHeight="1" x14ac:dyDescent="0.25">
      <c r="A17" s="41" t="s">
        <v>28</v>
      </c>
      <c r="B17" s="41"/>
      <c r="C17" s="41"/>
      <c r="D17" s="41"/>
      <c r="E17" s="41"/>
      <c r="F17" s="41"/>
      <c r="G17" s="41"/>
      <c r="H17" s="41"/>
    </row>
    <row r="18" spans="1:8" x14ac:dyDescent="0.25">
      <c r="C18"/>
      <c r="D18" s="32"/>
      <c r="E18" s="32"/>
      <c r="F18" s="32"/>
    </row>
    <row r="19" spans="1:8" ht="15.75" x14ac:dyDescent="0.25">
      <c r="B19" s="46" t="s">
        <v>29</v>
      </c>
      <c r="C19" s="46"/>
      <c r="D19" s="46"/>
      <c r="E19" s="46"/>
      <c r="F19" s="46"/>
      <c r="G19" s="46"/>
      <c r="H19" s="46"/>
    </row>
  </sheetData>
  <mergeCells count="10">
    <mergeCell ref="A15:H15"/>
    <mergeCell ref="A17:H17"/>
    <mergeCell ref="B11:B12"/>
    <mergeCell ref="A11:A12"/>
    <mergeCell ref="B19:H19"/>
    <mergeCell ref="A1:H1"/>
    <mergeCell ref="F11:F12"/>
    <mergeCell ref="G11:G12"/>
    <mergeCell ref="H11:H12"/>
    <mergeCell ref="A3:D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2019-07-19T11:01:20Z</dcterms:modified>
</cp:coreProperties>
</file>