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45" yWindow="450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K15" i="1"/>
  <c r="L15" i="1" s="1"/>
  <c r="F7" i="1" l="1"/>
  <c r="K7" i="1" s="1"/>
  <c r="L7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5" i="1" l="1"/>
  <c r="L5" i="1" s="1"/>
  <c r="K10" i="1"/>
  <c r="L10" i="1" s="1"/>
  <c r="K12" i="1"/>
  <c r="L12" i="1" s="1"/>
  <c r="K4" i="1"/>
  <c r="L4" i="1" s="1"/>
  <c r="K11" i="1"/>
  <c r="L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<sst xmlns="http://schemas.openxmlformats.org/spreadsheetml/2006/main" count="37" uniqueCount="35">
  <si>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</si>
  <si>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</si>
  <si>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</si>
  <si>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</si>
  <si>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</si>
  <si>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</si>
  <si>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</si>
  <si>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</si>
  <si>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</si>
  <si>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</si>
  <si>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</si>
  <si>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</si>
  <si>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</si>
  <si>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</si>
  <si>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</si>
  <si>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</si>
  <si>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</si>
  <si>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</si>
  <si>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</si>
  <si>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</si>
  <si>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</si>
  <si>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</si>
  <si>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1м2жил.пом.</t>
  </si>
  <si>
    <t>1 м2 пл. терр.</t>
  </si>
  <si>
    <t>Содержание контейнерных площадок</t>
  </si>
  <si>
    <t>Содержание кровли</t>
  </si>
  <si>
    <t xml:space="preserve">Работы,необходимые для надлежащего содержания  конструкций дома </t>
  </si>
  <si>
    <t>квартиры</t>
  </si>
  <si>
    <t xml:space="preserve"> </t>
  </si>
  <si>
    <t>Управление + РКЦ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</si>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</sst>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3" s="1" customFormat="1" ht="159.94999999999999" customHeight="1" x14ac:dyDescent="0.25">
      <c r="A1" s="35" t="s">
        <v>34</v>
      </c>
      <c r="B1" s="35"/>
      <c r="C1" s="35"/>
      <c r="D1" s="35"/>
      <c r="E1" s="35"/>
      <c r="F1" s="35"/>
      <c r="G1" s="35"/>
      <c r="H1" s="35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3" s="8" customFormat="1" ht="18" thickBot="1" x14ac:dyDescent="0.3">
      <c r="A3" s="38" t="s">
        <v>30</v>
      </c>
      <c r="B3" s="39"/>
      <c r="C3" s="27"/>
      <c r="D3" s="27"/>
      <c r="E3" s="27"/>
      <c r="F3" s="27"/>
      <c r="G3" s="27"/>
      <c r="H3" s="28">
        <f>SUM(H4:H15)</f>
        <v>26.295552487286574</v>
      </c>
    </row>
    <row r="4" spans="1:13" ht="22.5" customHeight="1" x14ac:dyDescent="0.25">
      <c r="A4" s="5">
        <v>1</v>
      </c>
      <c r="B4" s="6" t="s">
        <v>4</v>
      </c>
      <c r="C4" s="12" t="s">
        <v>23</v>
      </c>
      <c r="D4" s="7">
        <v>4</v>
      </c>
      <c r="E4" s="7">
        <v>1046</v>
      </c>
      <c r="F4" s="15">
        <f>D4*E4</f>
        <v>4184</v>
      </c>
      <c r="G4" s="15">
        <v>8123</v>
      </c>
      <c r="H4" s="14">
        <v>2.4000454558368136</v>
      </c>
      <c r="I4">
        <v>143681.27999999997</v>
      </c>
      <c r="J4">
        <v>84477.6</v>
      </c>
      <c r="K4">
        <f>F4*6</f>
        <v>25104</v>
      </c>
      <c r="L4">
        <f>J4+K4</f>
        <v>109581.6</v>
      </c>
    </row>
    <row r="5" spans="1:13" ht="22.5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363.8</v>
      </c>
      <c r="F5" s="15">
        <f t="shared" ref="F5:F6" si="0">D5*E5</f>
        <v>9804.41</v>
      </c>
      <c r="G5" s="15">
        <v>12135</v>
      </c>
      <c r="H5" s="14">
        <v>3.5854427682604619</v>
      </c>
      <c r="I5">
        <v>103627.296</v>
      </c>
      <c r="J5">
        <v>58826.46</v>
      </c>
      <c r="K5">
        <f t="shared" ref="K5:K15" si="1">F5*6</f>
        <v>58826.46</v>
      </c>
      <c r="L5">
        <f t="shared" ref="L5:L15" si="2">J5+K5</f>
        <v>117652.92</v>
      </c>
    </row>
    <row r="6" spans="1:13" ht="22.5" customHeight="1" x14ac:dyDescent="0.25">
      <c r="A6" s="5">
        <v>3</v>
      </c>
      <c r="B6" s="6" t="s">
        <v>24</v>
      </c>
      <c r="C6" s="12" t="s">
        <v>22</v>
      </c>
      <c r="D6" s="7">
        <v>0</v>
      </c>
      <c r="E6" s="7">
        <v>3519.9</v>
      </c>
      <c r="F6" s="15">
        <f t="shared" si="0"/>
        <v>0</v>
      </c>
      <c r="G6" s="15">
        <v>2165</v>
      </c>
      <c r="H6" s="14">
        <v>0.63967726355862375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3" ht="22.5" customHeight="1" x14ac:dyDescent="0.25">
      <c r="A7" s="19">
        <v>4</v>
      </c>
      <c r="B7" s="26" t="s">
        <v>21</v>
      </c>
      <c r="C7" s="12" t="s">
        <v>13</v>
      </c>
      <c r="D7" s="7">
        <v>151.09</v>
      </c>
      <c r="E7" s="25">
        <v>3701.8</v>
      </c>
      <c r="F7" s="20" t="e">
        <f>D7*E7+#REF!*#REF!</f>
        <v>#REF!</v>
      </c>
      <c r="G7" s="20">
        <v>21080</v>
      </c>
      <c r="H7" s="21">
        <v>6.2283587601920507</v>
      </c>
      <c r="I7">
        <v>218106.432</v>
      </c>
      <c r="J7">
        <v>108948.91200000001</v>
      </c>
      <c r="K7" t="e">
        <f t="shared" si="1"/>
        <v>#REF!</v>
      </c>
      <c r="L7" t="e">
        <f t="shared" si="2"/>
        <v>#REF!</v>
      </c>
    </row>
    <row r="8" spans="1:13" ht="22.5" customHeight="1" x14ac:dyDescent="0.25">
      <c r="A8" s="5">
        <v>5</v>
      </c>
      <c r="B8" s="6" t="s">
        <v>26</v>
      </c>
      <c r="C8" s="12" t="s">
        <v>13</v>
      </c>
      <c r="D8" s="7">
        <v>2.87</v>
      </c>
      <c r="E8" s="25">
        <v>3701.8</v>
      </c>
      <c r="F8" s="20">
        <v>17094</v>
      </c>
      <c r="G8" s="23">
        <v>19651</v>
      </c>
      <c r="H8" s="24">
        <v>5.8061422199494306</v>
      </c>
      <c r="I8">
        <v>181344</v>
      </c>
      <c r="J8">
        <v>102564</v>
      </c>
      <c r="K8">
        <f t="shared" si="1"/>
        <v>102564</v>
      </c>
      <c r="L8">
        <f t="shared" si="2"/>
        <v>205128</v>
      </c>
    </row>
    <row r="9" spans="1:13" ht="22.5" customHeight="1" x14ac:dyDescent="0.25">
      <c r="A9" s="16">
        <v>6</v>
      </c>
      <c r="B9" s="22" t="s">
        <v>25</v>
      </c>
      <c r="C9" s="12" t="s">
        <v>12</v>
      </c>
      <c r="D9" s="7"/>
      <c r="E9" s="7">
        <v>940</v>
      </c>
      <c r="F9" s="17"/>
      <c r="G9" s="17">
        <v>2058</v>
      </c>
      <c r="H9" s="18">
        <v>0.60806272905480274</v>
      </c>
    </row>
    <row r="10" spans="1:13" ht="22.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3519.9</v>
      </c>
      <c r="F10" s="15">
        <f>D10*E10</f>
        <v>3942.2880000000005</v>
      </c>
      <c r="G10" s="15">
        <v>4224</v>
      </c>
      <c r="H10" s="14">
        <v>1.248</v>
      </c>
      <c r="I10">
        <v>45217.343999999997</v>
      </c>
      <c r="J10">
        <v>22597.758000000002</v>
      </c>
      <c r="K10">
        <f t="shared" si="1"/>
        <v>23653.728000000003</v>
      </c>
      <c r="L10">
        <f t="shared" si="2"/>
        <v>46251.486000000004</v>
      </c>
    </row>
    <row r="11" spans="1:13" ht="22.5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3519.9</v>
      </c>
      <c r="F11" s="15">
        <f t="shared" ref="F11:F12" si="3">D11*E11</f>
        <v>457.58700000000005</v>
      </c>
      <c r="G11" s="15">
        <v>3174</v>
      </c>
      <c r="H11" s="14">
        <v>0.9377993693002642</v>
      </c>
      <c r="I11">
        <v>5071.1039999999994</v>
      </c>
      <c r="J11">
        <v>2745.5220000000004</v>
      </c>
      <c r="K11">
        <f t="shared" si="1"/>
        <v>2745.5220000000004</v>
      </c>
      <c r="L11">
        <f t="shared" si="2"/>
        <v>5491.0440000000008</v>
      </c>
    </row>
    <row r="12" spans="1:13" ht="22.5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80</v>
      </c>
      <c r="F12" s="15">
        <f t="shared" si="3"/>
        <v>17.600000000000001</v>
      </c>
      <c r="G12" s="15">
        <v>867</v>
      </c>
      <c r="H12" s="14">
        <v>0.25616636836273754</v>
      </c>
      <c r="I12">
        <v>4225.92</v>
      </c>
      <c r="J12">
        <v>4646.268</v>
      </c>
      <c r="K12">
        <f t="shared" si="1"/>
        <v>105.60000000000001</v>
      </c>
      <c r="L12">
        <f t="shared" si="2"/>
        <v>4751.8680000000004</v>
      </c>
    </row>
    <row r="13" spans="1:13" ht="10.5" customHeight="1" x14ac:dyDescent="0.25">
      <c r="A13" s="33">
        <v>10</v>
      </c>
      <c r="B13" s="32" t="s">
        <v>17</v>
      </c>
      <c r="C13" s="12" t="s">
        <v>14</v>
      </c>
      <c r="D13" s="12">
        <v>0</v>
      </c>
      <c r="E13" s="7">
        <v>0</v>
      </c>
      <c r="F13" s="36">
        <f>D14*E14</f>
        <v>181.8</v>
      </c>
      <c r="G13" s="36">
        <v>210</v>
      </c>
      <c r="H13" s="37">
        <f>G13/E10</f>
        <v>5.9660785817778915E-2</v>
      </c>
      <c r="I13">
        <v>2007.0720000000003</v>
      </c>
      <c r="J13">
        <v>1090.8000000000002</v>
      </c>
      <c r="K13">
        <f t="shared" si="1"/>
        <v>1090.8000000000002</v>
      </c>
      <c r="L13">
        <f t="shared" si="2"/>
        <v>2181.6000000000004</v>
      </c>
    </row>
    <row r="14" spans="1:13" ht="10.5" customHeight="1" x14ac:dyDescent="0.25">
      <c r="A14" s="33"/>
      <c r="B14" s="32"/>
      <c r="C14" s="12" t="s">
        <v>15</v>
      </c>
      <c r="D14" s="12">
        <v>0.25</v>
      </c>
      <c r="E14" s="7">
        <v>727.2</v>
      </c>
      <c r="F14" s="36"/>
      <c r="G14" s="36"/>
      <c r="H14" s="37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3" ht="22.5" customHeight="1" x14ac:dyDescent="0.25">
      <c r="A15" s="5">
        <v>11</v>
      </c>
      <c r="B15" s="6" t="s">
        <v>29</v>
      </c>
      <c r="C15" s="30" t="s">
        <v>28</v>
      </c>
      <c r="D15" s="7"/>
      <c r="E15" s="7" t="s">
        <v>28</v>
      </c>
      <c r="F15" s="15">
        <v>14281</v>
      </c>
      <c r="G15" s="15">
        <v>15319</v>
      </c>
      <c r="H15" s="14">
        <v>4.526196766953607</v>
      </c>
      <c r="I15">
        <v>163824</v>
      </c>
      <c r="J15">
        <v>81871.466039999999</v>
      </c>
      <c r="K15">
        <f t="shared" si="1"/>
        <v>85686</v>
      </c>
      <c r="L15">
        <f t="shared" si="2"/>
        <v>167557.46604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4" customHeight="1" x14ac:dyDescent="0.25">
      <c r="A17" s="31" t="s">
        <v>31</v>
      </c>
      <c r="B17" s="31"/>
      <c r="C17" s="31"/>
      <c r="D17" s="31"/>
      <c r="E17" s="31"/>
      <c r="F17" s="31"/>
      <c r="G17" s="31"/>
      <c r="H17" s="31"/>
    </row>
    <row r="19" spans="1:8" ht="59.25" customHeight="1" x14ac:dyDescent="0.25">
      <c r="A19" s="31" t="s">
        <v>32</v>
      </c>
      <c r="B19" s="31"/>
      <c r="C19" s="31"/>
      <c r="D19" s="31"/>
      <c r="E19" s="31"/>
      <c r="F19" s="31"/>
      <c r="G19" s="31"/>
      <c r="H19" s="31"/>
    </row>
    <row r="20" spans="1:8" x14ac:dyDescent="0.25">
      <c r="C20"/>
      <c r="D20" s="29"/>
      <c r="E20" s="29"/>
      <c r="F20" s="29"/>
    </row>
    <row r="21" spans="1:8" ht="15.75" x14ac:dyDescent="0.25">
      <c r="B21" s="34" t="s">
        <v>33</v>
      </c>
      <c r="C21" s="34"/>
      <c r="D21" s="34"/>
      <c r="E21" s="34"/>
      <c r="F21" s="34"/>
      <c r="G21" s="34"/>
      <c r="H21" s="34"/>
    </row>
  </sheetData>
  <mergeCells count="10">
    <mergeCell ref="A1:H1"/>
    <mergeCell ref="F13:F14"/>
    <mergeCell ref="G13:G14"/>
    <mergeCell ref="H13:H14"/>
    <mergeCell ref="A3:B3"/>
    <mergeCell ref="A17:H17"/>
    <mergeCell ref="A19:H19"/>
    <mergeCell ref="B13:B14"/>
    <mergeCell ref="A13:A14"/>
    <mergeCell ref="B21:H21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2019-07-19T10:59:24Z</dcterms:modified>
</cp:coreProperties>
</file>