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F7" i="1" l="1"/>
  <c r="K7" i="1" s="1"/>
  <c r="L7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10" i="1" l="1"/>
  <c r="L10" i="1" s="1"/>
  <c r="K12" i="1"/>
  <c r="L12" i="1" s="1"/>
  <c r="K5" i="1"/>
  <c r="L5" i="1" s="1"/>
  <c r="K4" i="1"/>
  <c r="L4" i="1" s="1"/>
  <c r="K11" i="1"/>
  <c r="L11" i="1" s="1"/>
  <c r="F15" i="1" l="1"/>
  <c r="K15" i="1" s="1"/>
  <c r="L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<sst xmlns="http://schemas.openxmlformats.org/spreadsheetml/2006/main" count="37" uniqueCount="35">
  <si>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</si>
  <si>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</si>
  <si>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</si>
  <si>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</si>
  <si>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</si>
  <si>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</si>
  <si>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</si>
  <si>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</si>
  <si>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</si>
  <si>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</si>
  <si>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</si>
  <si>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</si>
  <si>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</si>
  <si>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</si>
  <si>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</si>
  <si>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</si>
  <si>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</si>
  <si>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</si>
  <si>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</si>
  <si>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</si>
  <si>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</si>
  <si>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</si>
  <si>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 xml:space="preserve"> </t>
  </si>
  <si>
    <t>1 м2 пл.терр.</t>
  </si>
  <si>
    <t>Содержание контейнерных площадок</t>
  </si>
  <si>
    <t>м2 жил.пом.</t>
  </si>
  <si>
    <t>Содержание кровли</t>
  </si>
  <si>
    <t>Работы,необходимые для надлежащего содержания  конструкций  дома</t>
  </si>
  <si>
    <t>квартиры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</si>
  <si>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</si>
  <si>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</si>
  <si>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</si>
  <si>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</si>
  <si>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</si>
  <si>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>Уважаемые собственники МКД ул. Молодежная д.20!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</t>
    </r>
    <r>
      <rPr>
        <b/>
        <i/>
        <u/>
        <sz val="16"/>
        <color theme="1"/>
        <rFont val="Times New Roman"/>
        <family val="1"/>
        <charset val="204"/>
      </rPr>
      <t xml:space="preserve"> 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</si>
</sst>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3" s="1" customFormat="1" ht="159.94999999999999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30" t="s">
        <v>3</v>
      </c>
    </row>
    <row r="3" spans="1:13" s="8" customFormat="1" ht="18" thickBot="1" x14ac:dyDescent="0.3">
      <c r="A3" s="36" t="s">
        <v>30</v>
      </c>
      <c r="B3" s="37"/>
      <c r="C3" s="37"/>
      <c r="D3" s="38"/>
      <c r="E3" s="4"/>
      <c r="F3" s="4"/>
      <c r="G3" s="29"/>
      <c r="H3" s="31">
        <f>SUM(H4:H15)</f>
        <v>26.301478533375118</v>
      </c>
    </row>
    <row r="4" spans="1:13" ht="24" customHeight="1" x14ac:dyDescent="0.25">
      <c r="A4" s="5">
        <v>1</v>
      </c>
      <c r="B4" s="6" t="s">
        <v>4</v>
      </c>
      <c r="C4" s="12" t="s">
        <v>23</v>
      </c>
      <c r="D4" s="7">
        <v>4</v>
      </c>
      <c r="E4" s="7">
        <v>914.1</v>
      </c>
      <c r="F4" s="16">
        <f>D4*E4</f>
        <v>3656.4</v>
      </c>
      <c r="G4" s="16">
        <v>7099</v>
      </c>
      <c r="H4" s="28">
        <v>2.8921027890943276</v>
      </c>
      <c r="I4">
        <v>104125.68</v>
      </c>
      <c r="J4">
        <v>61267.200000000004</v>
      </c>
      <c r="K4">
        <f>F4*6</f>
        <v>21938.400000000001</v>
      </c>
      <c r="L4">
        <f>J4+K4</f>
        <v>83205.600000000006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201.4</v>
      </c>
      <c r="F5" s="16">
        <f t="shared" ref="F5:F6" si="0">D5*E5</f>
        <v>5427.73</v>
      </c>
      <c r="G5" s="16">
        <v>8090</v>
      </c>
      <c r="H5" s="15">
        <v>3.2958320275775614</v>
      </c>
      <c r="I5">
        <v>67917.156000000003</v>
      </c>
      <c r="J5">
        <v>32566.379999999997</v>
      </c>
      <c r="K5">
        <f t="shared" ref="K5:K15" si="1">F5*6</f>
        <v>32566.379999999997</v>
      </c>
      <c r="L5">
        <f t="shared" ref="L5:L15" si="2">J5+K5</f>
        <v>65132.759999999995</v>
      </c>
    </row>
    <row r="6" spans="1:13" ht="24" customHeight="1" x14ac:dyDescent="0.25">
      <c r="A6" s="5">
        <v>3</v>
      </c>
      <c r="B6" s="6" t="s">
        <v>24</v>
      </c>
      <c r="C6" s="12" t="s">
        <v>25</v>
      </c>
      <c r="D6" s="7">
        <v>0</v>
      </c>
      <c r="E6" s="7">
        <v>2439.6</v>
      </c>
      <c r="F6" s="16">
        <f t="shared" si="0"/>
        <v>0</v>
      </c>
      <c r="G6" s="16">
        <v>1570</v>
      </c>
      <c r="H6" s="15">
        <v>0.63961140708241926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3" ht="24" customHeight="1" x14ac:dyDescent="0.25">
      <c r="A7" s="17">
        <v>4</v>
      </c>
      <c r="B7" s="27" t="s">
        <v>21</v>
      </c>
      <c r="C7" s="12" t="s">
        <v>13</v>
      </c>
      <c r="D7" s="7">
        <v>151.09</v>
      </c>
      <c r="E7" s="26">
        <v>2611.0300000000002</v>
      </c>
      <c r="F7" s="19" t="e">
        <f>D7*E7+#REF!*#REF!</f>
        <v>#REF!</v>
      </c>
      <c r="G7" s="19">
        <v>24952</v>
      </c>
      <c r="H7" s="21">
        <v>10.165340018802882</v>
      </c>
      <c r="I7">
        <v>245385.024</v>
      </c>
      <c r="J7">
        <v>122692.512</v>
      </c>
      <c r="K7" t="e">
        <f t="shared" si="1"/>
        <v>#REF!</v>
      </c>
      <c r="L7" t="e">
        <f t="shared" si="2"/>
        <v>#REF!</v>
      </c>
    </row>
    <row r="8" spans="1:13" ht="24" customHeight="1" x14ac:dyDescent="0.25">
      <c r="A8" s="5">
        <v>5</v>
      </c>
      <c r="B8" s="6" t="s">
        <v>27</v>
      </c>
      <c r="C8" s="12" t="s">
        <v>13</v>
      </c>
      <c r="D8" s="7">
        <v>2.87</v>
      </c>
      <c r="E8" s="26">
        <v>2611.0300000000002</v>
      </c>
      <c r="F8" s="19">
        <v>19269</v>
      </c>
      <c r="G8" s="24">
        <v>3323</v>
      </c>
      <c r="H8" s="25">
        <v>1.3537762456910059</v>
      </c>
      <c r="I8">
        <v>56616</v>
      </c>
      <c r="J8">
        <v>115614</v>
      </c>
      <c r="K8">
        <f>F8*6</f>
        <v>115614</v>
      </c>
      <c r="L8">
        <f t="shared" si="2"/>
        <v>231228</v>
      </c>
    </row>
    <row r="9" spans="1:13" ht="24" customHeight="1" x14ac:dyDescent="0.25">
      <c r="A9" s="18">
        <v>6</v>
      </c>
      <c r="B9" s="23" t="s">
        <v>26</v>
      </c>
      <c r="C9" s="12" t="s">
        <v>12</v>
      </c>
      <c r="D9" s="7"/>
      <c r="E9" s="7">
        <v>917.1</v>
      </c>
      <c r="F9" s="20"/>
      <c r="G9" s="20">
        <v>2006</v>
      </c>
      <c r="H9" s="22">
        <v>0.8172359761830148</v>
      </c>
    </row>
    <row r="10" spans="1:13" ht="24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2552.8000000000002</v>
      </c>
      <c r="F10" s="16">
        <f>D10*E10</f>
        <v>2859.1360000000004</v>
      </c>
      <c r="G10" s="16">
        <v>3063</v>
      </c>
      <c r="H10" s="15">
        <v>1.248</v>
      </c>
      <c r="I10">
        <v>32768.964</v>
      </c>
      <c r="J10">
        <v>16384.482</v>
      </c>
      <c r="K10">
        <f t="shared" si="1"/>
        <v>17154.816000000003</v>
      </c>
      <c r="L10">
        <f t="shared" si="2"/>
        <v>33539.298000000003</v>
      </c>
    </row>
    <row r="11" spans="1:13" ht="24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2552.8000000000002</v>
      </c>
      <c r="F11" s="16">
        <f t="shared" ref="F11:F12" si="3">D11*E11</f>
        <v>331.86400000000003</v>
      </c>
      <c r="G11" s="16">
        <v>2013</v>
      </c>
      <c r="H11" s="15">
        <v>0.82008774678784069</v>
      </c>
      <c r="I11">
        <v>3675.0239999999994</v>
      </c>
      <c r="J11">
        <v>1990.6380000000001</v>
      </c>
      <c r="K11">
        <f t="shared" si="1"/>
        <v>1991.1840000000002</v>
      </c>
      <c r="L11">
        <f t="shared" si="2"/>
        <v>3981.8220000000001</v>
      </c>
    </row>
    <row r="12" spans="1:13" ht="24" customHeight="1" x14ac:dyDescent="0.25">
      <c r="A12" s="5">
        <v>9</v>
      </c>
      <c r="B12" s="6" t="s">
        <v>5</v>
      </c>
      <c r="C12" s="12" t="s">
        <v>28</v>
      </c>
      <c r="D12" s="7">
        <v>0.22</v>
      </c>
      <c r="E12" s="7">
        <v>107</v>
      </c>
      <c r="F12" s="16">
        <f t="shared" si="3"/>
        <v>23.54</v>
      </c>
      <c r="G12" s="16">
        <v>1160</v>
      </c>
      <c r="H12" s="15">
        <v>0.47257912879974928</v>
      </c>
      <c r="I12">
        <v>3062.52</v>
      </c>
      <c r="J12">
        <v>3368.7719999999999</v>
      </c>
      <c r="K12">
        <f t="shared" si="1"/>
        <v>141.24</v>
      </c>
      <c r="L12">
        <f t="shared" si="2"/>
        <v>3510.0119999999997</v>
      </c>
    </row>
    <row r="13" spans="1:13" ht="12" customHeight="1" x14ac:dyDescent="0.25">
      <c r="A13" s="41">
        <v>10</v>
      </c>
      <c r="B13" s="40" t="s">
        <v>17</v>
      </c>
      <c r="C13" s="12" t="s">
        <v>14</v>
      </c>
      <c r="D13" s="12">
        <v>0</v>
      </c>
      <c r="E13" s="7">
        <v>0</v>
      </c>
      <c r="F13" s="34">
        <f>D14*E14</f>
        <v>188.47499999999999</v>
      </c>
      <c r="G13" s="34">
        <v>217</v>
      </c>
      <c r="H13" s="35">
        <f>G13/E10</f>
        <v>8.5004700720777177E-2</v>
      </c>
      <c r="I13">
        <v>2080.7640000000001</v>
      </c>
      <c r="J13">
        <v>1130.8499999999999</v>
      </c>
      <c r="K13">
        <f t="shared" si="1"/>
        <v>1130.8499999999999</v>
      </c>
      <c r="L13">
        <f t="shared" si="2"/>
        <v>2261.6999999999998</v>
      </c>
    </row>
    <row r="14" spans="1:13" ht="12" customHeight="1" x14ac:dyDescent="0.25">
      <c r="A14" s="41"/>
      <c r="B14" s="40"/>
      <c r="C14" s="12" t="s">
        <v>15</v>
      </c>
      <c r="D14" s="12">
        <v>0.25</v>
      </c>
      <c r="E14" s="7">
        <v>753.9</v>
      </c>
      <c r="F14" s="34"/>
      <c r="G14" s="34"/>
      <c r="H14" s="35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3" ht="24" customHeight="1" x14ac:dyDescent="0.25">
      <c r="A15" s="5">
        <v>11</v>
      </c>
      <c r="B15" s="6" t="s">
        <v>29</v>
      </c>
      <c r="C15" s="14" t="s">
        <v>22</v>
      </c>
      <c r="D15" s="7"/>
      <c r="E15" s="7" t="s">
        <v>22</v>
      </c>
      <c r="F15" s="16" t="e">
        <f>0.14*#REF!</f>
        <v>#REF!</v>
      </c>
      <c r="G15" s="16">
        <v>11075</v>
      </c>
      <c r="H15" s="15">
        <v>4.5119084926355377</v>
      </c>
      <c r="I15">
        <v>0</v>
      </c>
      <c r="J15">
        <v>59377.106880000007</v>
      </c>
      <c r="K15" t="e">
        <f t="shared" si="1"/>
        <v>#REF!</v>
      </c>
      <c r="L15" t="e">
        <f t="shared" si="2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0.25" customHeight="1" x14ac:dyDescent="0.25">
      <c r="A17" s="39" t="s">
        <v>31</v>
      </c>
      <c r="B17" s="39"/>
      <c r="C17" s="39"/>
      <c r="D17" s="39"/>
      <c r="E17" s="39"/>
      <c r="F17" s="39"/>
      <c r="G17" s="39"/>
      <c r="H17" s="39"/>
    </row>
    <row r="19" spans="1:8" ht="49.5" customHeight="1" x14ac:dyDescent="0.25">
      <c r="A19" s="39" t="s">
        <v>32</v>
      </c>
      <c r="B19" s="39"/>
      <c r="C19" s="39"/>
      <c r="D19" s="39"/>
      <c r="E19" s="39"/>
      <c r="F19" s="39"/>
      <c r="G19" s="39"/>
      <c r="H19" s="39"/>
    </row>
    <row r="20" spans="1:8" x14ac:dyDescent="0.25">
      <c r="C20"/>
      <c r="D20" s="32"/>
      <c r="E20" s="32"/>
      <c r="F20" s="32"/>
    </row>
    <row r="21" spans="1:8" ht="15.75" x14ac:dyDescent="0.25">
      <c r="B21" s="42" t="s">
        <v>33</v>
      </c>
      <c r="C21" s="42"/>
      <c r="D21" s="42"/>
      <c r="E21" s="42"/>
      <c r="F21" s="42"/>
      <c r="G21" s="42"/>
      <c r="H21" s="42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2019-07-19T11:01:53Z</dcterms:modified>
</cp:coreProperties>
</file>