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3500" yWindow="22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F7" i="1" l="1"/>
  <c r="K7" i="1" s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F15" i="1" l="1"/>
  <c r="K15" i="1" s="1"/>
  <c r="L15" i="1" s="1"/>
  <c r="K10" i="1"/>
  <c r="L10" i="1" s="1"/>
  <c r="K5" i="1"/>
  <c r="L5" i="1" s="1"/>
  <c r="K4" i="1"/>
  <c r="L4" i="1" s="1"/>
  <c r="K12" i="1"/>
  <c r="L12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<sst xmlns="http://schemas.openxmlformats.org/spreadsheetml/2006/main" count="37" uniqueCount="35">
  <si>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</si>
  <si>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</si>
  <si>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</si>
  <si>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</si>
  <si>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</si>
  <si>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</si>
  <si>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</si>
  <si>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</si>
  <si>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</si>
  <si>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</si>
  <si>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</si>
  <si>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</si>
  <si>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</si>
  <si>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</si>
  <si>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</si>
  <si>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</si>
  <si>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</si>
  <si>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</si>
  <si>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</si>
  <si>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</si>
  <si>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</si>
  <si>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Работы,необходимые для надлежащего содержания инженерных систем дома</t>
  </si>
  <si>
    <t>1 м2 пл.терр..</t>
  </si>
  <si>
    <t>Содержание кровли</t>
  </si>
  <si>
    <t>Содержание контейнерных площадок</t>
  </si>
  <si>
    <t>м2 жил.пом.</t>
  </si>
  <si>
    <t>квартиры</t>
  </si>
  <si>
    <t xml:space="preserve"> </t>
  </si>
  <si>
    <t>Работы,необходимые для надлежащего содержания  конструкций  дома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</si>
  <si>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</si>
  <si>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</si>
  <si>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</si>
  <si>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</si>
  <si>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</si>
  <si>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   УУважаемые собственники МКД ул. Молодежная д.22!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</t>
    </r>
    <r>
      <rPr>
        <b/>
        <i/>
        <u/>
        <sz val="16"/>
        <color theme="1"/>
        <rFont val="Times New Roman"/>
        <family val="1"/>
        <charset val="204"/>
      </rPr>
      <t xml:space="preserve"> 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</si>
</sst>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zoomScaleSheetLayoutView="100" workbookViewId="0">
      <selection activeCell="M6" sqref="M6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1" t="s">
        <v>34</v>
      </c>
      <c r="B1" s="31"/>
      <c r="C1" s="31"/>
      <c r="D1" s="31"/>
      <c r="E1" s="31"/>
      <c r="F1" s="31"/>
      <c r="G1" s="31"/>
      <c r="H1" s="31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6" t="s">
        <v>30</v>
      </c>
      <c r="B3" s="37"/>
      <c r="C3" s="28"/>
      <c r="D3" s="28"/>
      <c r="E3" s="28"/>
      <c r="F3" s="28"/>
      <c r="G3" s="28"/>
      <c r="H3" s="29">
        <f>SUM(H4:H15)</f>
        <v>26.295015416297229</v>
      </c>
    </row>
    <row r="4" spans="1:13" ht="22.5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964.2</v>
      </c>
      <c r="F4" s="16">
        <f>D4*E4</f>
        <v>3856.8</v>
      </c>
      <c r="G4" s="16">
        <v>7488</v>
      </c>
      <c r="H4" s="15">
        <v>2.2273603523725081</v>
      </c>
      <c r="I4">
        <v>142820.4</v>
      </c>
      <c r="J4">
        <v>83911.200000000012</v>
      </c>
      <c r="K4">
        <f>F4*6</f>
        <v>23140.800000000003</v>
      </c>
      <c r="L4">
        <f>J4+K4</f>
        <v>107052.00000000001</v>
      </c>
    </row>
    <row r="5" spans="1:13" ht="22.5" customHeight="1" x14ac:dyDescent="0.25">
      <c r="A5" s="5">
        <v>2</v>
      </c>
      <c r="B5" s="6" t="s">
        <v>20</v>
      </c>
      <c r="C5" s="12" t="s">
        <v>6</v>
      </c>
      <c r="D5" s="7">
        <v>26.95</v>
      </c>
      <c r="E5" s="7">
        <v>376.2</v>
      </c>
      <c r="F5" s="16">
        <f t="shared" ref="F5:F6" si="0">D5*E5</f>
        <v>10138.59</v>
      </c>
      <c r="G5" s="16">
        <v>12387</v>
      </c>
      <c r="H5" s="15">
        <v>3.6846037239367333</v>
      </c>
      <c r="I5">
        <v>105799.77599999998</v>
      </c>
      <c r="J5">
        <v>60831.54</v>
      </c>
      <c r="K5">
        <f t="shared" ref="K5:K15" si="1">F5*6</f>
        <v>60831.54</v>
      </c>
      <c r="L5">
        <f t="shared" ref="L5:L15" si="2">J5+K5</f>
        <v>121663.08</v>
      </c>
    </row>
    <row r="6" spans="1:13" ht="22.5" customHeight="1" x14ac:dyDescent="0.25">
      <c r="A6" s="5">
        <v>3</v>
      </c>
      <c r="B6" s="6" t="s">
        <v>24</v>
      </c>
      <c r="C6" s="12" t="s">
        <v>25</v>
      </c>
      <c r="D6" s="7">
        <v>0</v>
      </c>
      <c r="E6" s="7">
        <v>0</v>
      </c>
      <c r="F6" s="16">
        <f t="shared" si="0"/>
        <v>0</v>
      </c>
      <c r="G6" s="16">
        <v>2151</v>
      </c>
      <c r="H6" s="15">
        <v>0.63983067814546812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2.5" customHeight="1" x14ac:dyDescent="0.25">
      <c r="A7" s="17">
        <v>4</v>
      </c>
      <c r="B7" s="27" t="s">
        <v>21</v>
      </c>
      <c r="C7" s="12" t="s">
        <v>13</v>
      </c>
      <c r="D7" s="7">
        <v>151.09</v>
      </c>
      <c r="E7" s="26">
        <v>3684.4</v>
      </c>
      <c r="F7" s="19" t="e">
        <f>D7*E7+#REF!*#REF!</f>
        <v>#REF!</v>
      </c>
      <c r="G7" s="19">
        <v>21080</v>
      </c>
      <c r="H7" s="21">
        <v>6.2704001372879903</v>
      </c>
      <c r="I7">
        <v>217769.90400000004</v>
      </c>
      <c r="J7">
        <v>108777.69600000001</v>
      </c>
      <c r="K7" t="e">
        <f t="shared" si="1"/>
        <v>#REF!</v>
      </c>
      <c r="L7" t="e">
        <f t="shared" si="2"/>
        <v>#REF!</v>
      </c>
    </row>
    <row r="8" spans="1:13" ht="22.5" customHeight="1" x14ac:dyDescent="0.25">
      <c r="A8" s="5">
        <v>5</v>
      </c>
      <c r="B8" s="6" t="s">
        <v>28</v>
      </c>
      <c r="C8" s="12" t="s">
        <v>13</v>
      </c>
      <c r="D8" s="7">
        <v>2.87</v>
      </c>
      <c r="E8" s="7">
        <v>3684.4</v>
      </c>
      <c r="F8" s="19">
        <v>17068</v>
      </c>
      <c r="G8" s="24">
        <v>19745</v>
      </c>
      <c r="H8" s="25">
        <v>5.8732946257472189</v>
      </c>
      <c r="I8">
        <v>183000</v>
      </c>
      <c r="J8">
        <v>102408</v>
      </c>
      <c r="K8">
        <f t="shared" si="1"/>
        <v>102408</v>
      </c>
      <c r="L8">
        <f t="shared" si="2"/>
        <v>204816</v>
      </c>
    </row>
    <row r="9" spans="1:13" ht="22.5" customHeight="1" x14ac:dyDescent="0.25">
      <c r="A9" s="18">
        <v>6</v>
      </c>
      <c r="B9" s="23" t="s">
        <v>23</v>
      </c>
      <c r="C9" s="12" t="s">
        <v>12</v>
      </c>
      <c r="D9" s="7"/>
      <c r="E9" s="7">
        <v>940</v>
      </c>
      <c r="F9" s="20"/>
      <c r="G9" s="20">
        <v>2058</v>
      </c>
      <c r="H9" s="22">
        <v>0.61216714812802098</v>
      </c>
    </row>
    <row r="10" spans="1:13" ht="22.5" customHeight="1" x14ac:dyDescent="0.25">
      <c r="A10" s="5">
        <v>7</v>
      </c>
      <c r="B10" s="6" t="s">
        <v>16</v>
      </c>
      <c r="C10" s="12" t="s">
        <v>7</v>
      </c>
      <c r="D10" s="7">
        <v>1.1200000000000001</v>
      </c>
      <c r="E10" s="7">
        <v>3496.3</v>
      </c>
      <c r="F10" s="16">
        <f>D10*E10</f>
        <v>3915.8560000000007</v>
      </c>
      <c r="G10" s="16">
        <v>4196</v>
      </c>
      <c r="H10" s="15">
        <v>1.248</v>
      </c>
      <c r="I10">
        <v>44946.420000000006</v>
      </c>
      <c r="J10">
        <v>22446.246000000003</v>
      </c>
      <c r="K10">
        <f t="shared" si="1"/>
        <v>23495.136000000006</v>
      </c>
      <c r="L10">
        <f t="shared" si="2"/>
        <v>45941.382000000012</v>
      </c>
    </row>
    <row r="11" spans="1:13" ht="22.5" customHeight="1" x14ac:dyDescent="0.25">
      <c r="A11" s="5">
        <v>8</v>
      </c>
      <c r="B11" s="6" t="s">
        <v>18</v>
      </c>
      <c r="C11" s="12" t="s">
        <v>19</v>
      </c>
      <c r="D11" s="7">
        <v>0.13</v>
      </c>
      <c r="E11" s="7">
        <v>3496.3</v>
      </c>
      <c r="F11" s="16">
        <f t="shared" ref="F11:F12" si="3">D11*E11</f>
        <v>454.51900000000006</v>
      </c>
      <c r="G11" s="16">
        <v>2994</v>
      </c>
      <c r="H11" s="15">
        <v>0.89058719217458449</v>
      </c>
      <c r="I11">
        <v>5040.72</v>
      </c>
      <c r="J11">
        <v>2727.1140000000005</v>
      </c>
      <c r="K11">
        <f t="shared" si="1"/>
        <v>2727.1140000000005</v>
      </c>
      <c r="L11">
        <f t="shared" si="2"/>
        <v>5454.228000000001</v>
      </c>
    </row>
    <row r="12" spans="1:13" ht="22.5" customHeight="1" x14ac:dyDescent="0.25">
      <c r="A12" s="5">
        <v>12</v>
      </c>
      <c r="B12" s="6" t="s">
        <v>5</v>
      </c>
      <c r="C12" s="12" t="s">
        <v>26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0.25789548951748992</v>
      </c>
      <c r="I12">
        <v>4200.6000000000004</v>
      </c>
      <c r="J12">
        <v>4615.116</v>
      </c>
      <c r="K12">
        <f t="shared" si="1"/>
        <v>105.60000000000001</v>
      </c>
      <c r="L12">
        <f t="shared" si="2"/>
        <v>4720.7160000000003</v>
      </c>
    </row>
    <row r="13" spans="1:13" ht="10.5" customHeight="1" x14ac:dyDescent="0.25">
      <c r="A13" s="41">
        <v>13</v>
      </c>
      <c r="B13" s="39" t="s">
        <v>17</v>
      </c>
      <c r="C13" s="12" t="s">
        <v>14</v>
      </c>
      <c r="D13" s="12">
        <v>0</v>
      </c>
      <c r="E13" s="7">
        <v>0</v>
      </c>
      <c r="F13" s="32">
        <f>D14*E14</f>
        <v>186.25</v>
      </c>
      <c r="G13" s="32">
        <v>215</v>
      </c>
      <c r="H13" s="34">
        <f>G13/E10</f>
        <v>6.1493578926293507E-2</v>
      </c>
      <c r="I13">
        <v>2056.1999999999998</v>
      </c>
      <c r="J13">
        <v>1117.5</v>
      </c>
      <c r="K13">
        <f t="shared" si="1"/>
        <v>1117.5</v>
      </c>
      <c r="L13">
        <f t="shared" si="2"/>
        <v>2235</v>
      </c>
    </row>
    <row r="14" spans="1:13" ht="10.5" customHeight="1" x14ac:dyDescent="0.25">
      <c r="A14" s="42"/>
      <c r="B14" s="40"/>
      <c r="C14" s="12" t="s">
        <v>15</v>
      </c>
      <c r="D14" s="12">
        <v>0.25</v>
      </c>
      <c r="E14" s="7">
        <v>745</v>
      </c>
      <c r="F14" s="33"/>
      <c r="G14" s="33"/>
      <c r="H14" s="35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2.5" customHeight="1" x14ac:dyDescent="0.25">
      <c r="A15" s="5">
        <v>14</v>
      </c>
      <c r="B15" s="6" t="s">
        <v>29</v>
      </c>
      <c r="C15" s="14" t="s">
        <v>27</v>
      </c>
      <c r="D15" s="7"/>
      <c r="E15" s="7" t="s">
        <v>27</v>
      </c>
      <c r="F15" s="16" t="e">
        <f>0.14*#REF!</f>
        <v>#REF!</v>
      </c>
      <c r="G15" s="16">
        <v>15227</v>
      </c>
      <c r="H15" s="15">
        <v>4.5293824900609216</v>
      </c>
      <c r="I15">
        <v>162840</v>
      </c>
      <c r="J15">
        <v>81322.539480000021</v>
      </c>
      <c r="K15" t="e">
        <f t="shared" si="1"/>
        <v>#REF!</v>
      </c>
      <c r="L15" t="e">
        <f t="shared" si="2"/>
        <v>#REF!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1.5" customHeight="1" x14ac:dyDescent="0.25">
      <c r="A17" s="38" t="s">
        <v>31</v>
      </c>
      <c r="B17" s="38"/>
      <c r="C17" s="38"/>
      <c r="D17" s="38"/>
      <c r="E17" s="38"/>
      <c r="F17" s="38"/>
      <c r="G17" s="38"/>
      <c r="H17" s="38"/>
    </row>
    <row r="19" spans="1:8" ht="66.75" customHeight="1" x14ac:dyDescent="0.25">
      <c r="A19" s="38" t="s">
        <v>32</v>
      </c>
      <c r="B19" s="38"/>
      <c r="C19" s="38"/>
      <c r="D19" s="38"/>
      <c r="E19" s="38"/>
      <c r="F19" s="38"/>
      <c r="G19" s="38"/>
      <c r="H19" s="38"/>
    </row>
    <row r="20" spans="1:8" x14ac:dyDescent="0.25">
      <c r="C20"/>
      <c r="D20" s="30"/>
      <c r="E20" s="30"/>
      <c r="F20" s="30"/>
    </row>
    <row r="21" spans="1:8" ht="15.75" x14ac:dyDescent="0.25">
      <c r="B21" s="43" t="s">
        <v>33</v>
      </c>
      <c r="C21" s="43"/>
      <c r="D21" s="43"/>
      <c r="E21" s="43"/>
      <c r="F21" s="43"/>
      <c r="G21" s="43"/>
      <c r="H21" s="43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2019-07-19T11:02:29Z</dcterms:modified>
</cp:coreProperties>
</file>