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L7" i="1" l="1"/>
  <c r="M7" i="1" s="1"/>
  <c r="L8" i="1"/>
  <c r="M8" i="1" s="1"/>
  <c r="L13" i="1"/>
  <c r="M13" i="1" s="1"/>
  <c r="L14" i="1"/>
  <c r="M14" i="1" s="1"/>
  <c r="L15" i="1"/>
  <c r="M15" i="1" s="1"/>
  <c r="F11" i="1" l="1"/>
  <c r="F12" i="1"/>
  <c r="F10" i="1"/>
  <c r="F5" i="1"/>
  <c r="F6" i="1"/>
  <c r="F4" i="1"/>
  <c r="L4" i="1" l="1"/>
  <c r="M4" i="1" s="1"/>
  <c r="L6" i="1"/>
  <c r="M6" i="1" s="1"/>
  <c r="L5" i="1"/>
  <c r="M5" i="1" s="1"/>
  <c r="L11" i="1"/>
  <c r="M11" i="1" s="1"/>
  <c r="L10" i="1"/>
  <c r="M10" i="1" s="1"/>
  <c r="L12" i="1"/>
  <c r="M12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<sst xmlns="http://schemas.openxmlformats.org/spreadsheetml/2006/main" count="37" uniqueCount="35">
  <si>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</si>
  <si>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</si>
  <si>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</si>
  <si>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</si>
  <si>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</si>
  <si>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</si>
  <si>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</si>
  <si>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</si>
  <si>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</si>
  <si>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</si>
  <si>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</si>
  <si>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</si>
  <si>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</si>
  <si>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</si>
  <si>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</si>
  <si>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</si>
  <si>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</si>
  <si>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</si>
  <si>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</si>
  <si>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</si>
  <si>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 </t>
  </si>
  <si>
    <t xml:space="preserve">Работы, необходимые для надлежащего содержания инженерных сетей дома </t>
  </si>
  <si>
    <t>Дымоудаление</t>
  </si>
  <si>
    <t>1м2жил.пом.</t>
  </si>
  <si>
    <t>1 м2 пл.терр..</t>
  </si>
  <si>
    <t>Содержание кровли</t>
  </si>
  <si>
    <t xml:space="preserve">Работы, необходимые для надлежащего содержания  конструкций  дома </t>
  </si>
  <si>
    <t>секция</t>
  </si>
  <si>
    <t xml:space="preserve"> </t>
  </si>
  <si>
    <t>Управление + РКЦ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</si>
  <si>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</si>
  <si>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</si>
  <si>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</si>
  <si>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</si>
  <si>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Молодежная д.38!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</si>
</sst>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2" fontId="2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P7" sqref="P7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38" customHeight="1" x14ac:dyDescent="0.25">
      <c r="A1" s="40" t="s">
        <v>34</v>
      </c>
      <c r="B1" s="40"/>
      <c r="C1" s="40"/>
      <c r="D1" s="40"/>
      <c r="E1" s="40"/>
      <c r="F1" s="40"/>
      <c r="G1" s="40"/>
      <c r="H1" s="40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9</v>
      </c>
      <c r="E2" s="4" t="s">
        <v>10</v>
      </c>
      <c r="F2" s="4" t="s">
        <v>11</v>
      </c>
      <c r="G2" s="4" t="s">
        <v>12</v>
      </c>
      <c r="H2" s="30" t="s">
        <v>3</v>
      </c>
    </row>
    <row r="3" spans="1:13" s="8" customFormat="1" ht="18" thickBot="1" x14ac:dyDescent="0.3">
      <c r="A3" s="34" t="s">
        <v>30</v>
      </c>
      <c r="B3" s="35"/>
      <c r="C3" s="35"/>
      <c r="D3" s="36"/>
      <c r="E3" s="4"/>
      <c r="F3" s="4"/>
      <c r="G3" s="29"/>
      <c r="H3" s="31">
        <f>SUM(H4:H15)</f>
        <v>38.000821262088643</v>
      </c>
    </row>
    <row r="4" spans="1:13" ht="26.25" customHeight="1" x14ac:dyDescent="0.25">
      <c r="A4" s="5">
        <v>1</v>
      </c>
      <c r="B4" s="6" t="s">
        <v>4</v>
      </c>
      <c r="C4" s="12" t="s">
        <v>24</v>
      </c>
      <c r="D4" s="7">
        <v>4</v>
      </c>
      <c r="E4" s="7">
        <v>620.29999999999995</v>
      </c>
      <c r="F4" s="15">
        <f>D4*E4</f>
        <v>2481.1999999999998</v>
      </c>
      <c r="G4" s="15">
        <v>4817</v>
      </c>
      <c r="H4" s="28">
        <v>1.1618265729724717</v>
      </c>
      <c r="J4">
        <v>175307.4</v>
      </c>
      <c r="K4">
        <v>103485.59999999999</v>
      </c>
      <c r="L4">
        <f>F4*6</f>
        <v>14887.199999999999</v>
      </c>
      <c r="M4">
        <f>K4+L4</f>
        <v>118372.79999999999</v>
      </c>
    </row>
    <row r="5" spans="1:13" ht="26.25" customHeight="1" x14ac:dyDescent="0.25">
      <c r="A5" s="5">
        <v>2</v>
      </c>
      <c r="B5" s="6" t="s">
        <v>20</v>
      </c>
      <c r="C5" s="12" t="s">
        <v>6</v>
      </c>
      <c r="D5" s="7">
        <v>20.28</v>
      </c>
      <c r="E5" s="7">
        <v>531.1</v>
      </c>
      <c r="F5" s="15">
        <f t="shared" ref="F5:F6" si="0">D5*E5</f>
        <v>10770.708000000001</v>
      </c>
      <c r="G5" s="15">
        <v>16180</v>
      </c>
      <c r="H5" s="16">
        <v>3.9025023771423273</v>
      </c>
      <c r="J5">
        <v>137555.63999999998</v>
      </c>
      <c r="K5">
        <v>64624.248000000007</v>
      </c>
      <c r="L5">
        <f t="shared" ref="L5:L15" si="1">F5*6</f>
        <v>64624.248000000007</v>
      </c>
      <c r="M5">
        <f t="shared" ref="M5:M14" si="2">K5+L5</f>
        <v>129248.49600000001</v>
      </c>
    </row>
    <row r="6" spans="1:13" ht="26.25" customHeight="1" x14ac:dyDescent="0.25">
      <c r="A6" s="5">
        <v>3</v>
      </c>
      <c r="B6" s="6" t="s">
        <v>5</v>
      </c>
      <c r="C6" s="12" t="s">
        <v>23</v>
      </c>
      <c r="D6" s="7">
        <v>1.8</v>
      </c>
      <c r="E6" s="7">
        <v>4311.8999999999996</v>
      </c>
      <c r="F6" s="15">
        <f t="shared" si="0"/>
        <v>7761.4199999999992</v>
      </c>
      <c r="G6" s="15">
        <v>10689</v>
      </c>
      <c r="H6" s="16">
        <v>2.5781117372851878</v>
      </c>
      <c r="J6">
        <v>89733.6</v>
      </c>
      <c r="K6">
        <v>56430</v>
      </c>
      <c r="L6">
        <f t="shared" si="1"/>
        <v>46568.52</v>
      </c>
      <c r="M6">
        <f t="shared" si="2"/>
        <v>102998.51999999999</v>
      </c>
    </row>
    <row r="7" spans="1:13" ht="26.25" customHeight="1" x14ac:dyDescent="0.25">
      <c r="A7" s="19">
        <v>4</v>
      </c>
      <c r="B7" s="17" t="s">
        <v>21</v>
      </c>
      <c r="C7" s="12" t="s">
        <v>14</v>
      </c>
      <c r="D7" s="7">
        <v>151.09</v>
      </c>
      <c r="E7" s="27">
        <v>4577.45</v>
      </c>
      <c r="F7" s="21">
        <v>25956</v>
      </c>
      <c r="G7" s="21">
        <v>29254</v>
      </c>
      <c r="H7" s="23">
        <v>7.0558593659407691</v>
      </c>
      <c r="J7">
        <v>312576</v>
      </c>
      <c r="K7">
        <v>155736</v>
      </c>
      <c r="L7">
        <f t="shared" si="1"/>
        <v>155736</v>
      </c>
      <c r="M7">
        <f t="shared" si="2"/>
        <v>311472</v>
      </c>
    </row>
    <row r="8" spans="1:13" ht="26.25" customHeight="1" x14ac:dyDescent="0.25">
      <c r="A8" s="5">
        <v>5</v>
      </c>
      <c r="B8" s="6" t="s">
        <v>26</v>
      </c>
      <c r="C8" s="12" t="s">
        <v>14</v>
      </c>
      <c r="D8" s="7">
        <v>2.87</v>
      </c>
      <c r="E8" s="27">
        <v>4577.45</v>
      </c>
      <c r="F8" s="21">
        <v>18054</v>
      </c>
      <c r="G8" s="25">
        <v>32375</v>
      </c>
      <c r="H8" s="26">
        <v>7.8086226489482602</v>
      </c>
      <c r="I8">
        <v>202068</v>
      </c>
      <c r="J8">
        <v>201612</v>
      </c>
      <c r="K8">
        <v>108324</v>
      </c>
      <c r="L8">
        <f t="shared" si="1"/>
        <v>108324</v>
      </c>
      <c r="M8">
        <f t="shared" si="2"/>
        <v>216648</v>
      </c>
    </row>
    <row r="9" spans="1:13" ht="26.25" customHeight="1" x14ac:dyDescent="0.25">
      <c r="A9" s="20">
        <v>6</v>
      </c>
      <c r="B9" s="18" t="s">
        <v>25</v>
      </c>
      <c r="C9" s="12" t="s">
        <v>13</v>
      </c>
      <c r="D9" s="7"/>
      <c r="E9" s="7">
        <v>419.1</v>
      </c>
      <c r="F9" s="22"/>
      <c r="G9" s="22">
        <v>912</v>
      </c>
      <c r="H9" s="24">
        <v>0.21996799554720661</v>
      </c>
    </row>
    <row r="10" spans="1:13" ht="26.25" customHeight="1" x14ac:dyDescent="0.25">
      <c r="A10" s="5">
        <v>7</v>
      </c>
      <c r="B10" s="6" t="s">
        <v>17</v>
      </c>
      <c r="C10" s="12" t="s">
        <v>7</v>
      </c>
      <c r="D10" s="7">
        <v>1.1200000000000001</v>
      </c>
      <c r="E10" s="7">
        <v>4311.8999999999996</v>
      </c>
      <c r="F10" s="15">
        <f>D10*E10</f>
        <v>4829.3280000000004</v>
      </c>
      <c r="G10" s="15">
        <v>5174</v>
      </c>
      <c r="H10" s="16">
        <v>1.248</v>
      </c>
      <c r="J10">
        <v>55170.270000000004</v>
      </c>
      <c r="K10">
        <v>27682.398000000001</v>
      </c>
      <c r="L10">
        <f t="shared" si="1"/>
        <v>28975.968000000001</v>
      </c>
      <c r="M10">
        <f t="shared" si="2"/>
        <v>56658.366000000002</v>
      </c>
    </row>
    <row r="11" spans="1:13" ht="26.25" customHeight="1" x14ac:dyDescent="0.25">
      <c r="A11" s="5">
        <v>8</v>
      </c>
      <c r="B11" s="6" t="s">
        <v>19</v>
      </c>
      <c r="C11" s="12" t="s">
        <v>8</v>
      </c>
      <c r="D11" s="7">
        <v>16691.91</v>
      </c>
      <c r="E11" s="7">
        <v>2</v>
      </c>
      <c r="F11" s="15">
        <f t="shared" ref="F11:F12" si="3">D11*E11</f>
        <v>33383.82</v>
      </c>
      <c r="G11" s="15">
        <v>26040</v>
      </c>
      <c r="H11" s="16">
        <v>6.2806651360189258</v>
      </c>
      <c r="J11">
        <v>400605.83999999997</v>
      </c>
      <c r="K11">
        <v>200302.91999999998</v>
      </c>
      <c r="L11">
        <f t="shared" si="1"/>
        <v>200302.91999999998</v>
      </c>
      <c r="M11">
        <f t="shared" si="2"/>
        <v>400605.83999999997</v>
      </c>
    </row>
    <row r="12" spans="1:13" ht="26.25" customHeight="1" x14ac:dyDescent="0.25">
      <c r="A12" s="5">
        <v>9</v>
      </c>
      <c r="B12" s="6" t="s">
        <v>22</v>
      </c>
      <c r="C12" s="12" t="s">
        <v>27</v>
      </c>
      <c r="D12" s="7">
        <v>3512</v>
      </c>
      <c r="E12" s="7">
        <v>1</v>
      </c>
      <c r="F12" s="15">
        <f t="shared" si="3"/>
        <v>3512</v>
      </c>
      <c r="G12" s="15">
        <v>5871</v>
      </c>
      <c r="H12" s="16">
        <v>1.4160439713351425</v>
      </c>
      <c r="J12">
        <v>0</v>
      </c>
      <c r="K12">
        <v>21072</v>
      </c>
      <c r="L12">
        <f t="shared" si="1"/>
        <v>21072</v>
      </c>
      <c r="M12">
        <f t="shared" si="2"/>
        <v>42144</v>
      </c>
    </row>
    <row r="13" spans="1:13" ht="12.75" customHeight="1" x14ac:dyDescent="0.25">
      <c r="A13" s="38">
        <v>10</v>
      </c>
      <c r="B13" s="37" t="s">
        <v>18</v>
      </c>
      <c r="C13" s="12" t="s">
        <v>15</v>
      </c>
      <c r="D13" s="12">
        <v>0.49</v>
      </c>
      <c r="E13" s="7">
        <v>10</v>
      </c>
      <c r="F13" s="41">
        <v>110</v>
      </c>
      <c r="G13" s="41">
        <v>126</v>
      </c>
      <c r="H13" s="42">
        <f>G13/E10</f>
        <v>2.9221456898351077E-2</v>
      </c>
      <c r="J13">
        <v>1212</v>
      </c>
      <c r="K13">
        <v>660</v>
      </c>
      <c r="L13">
        <f t="shared" si="1"/>
        <v>660</v>
      </c>
      <c r="M13">
        <f t="shared" si="2"/>
        <v>1320</v>
      </c>
    </row>
    <row r="14" spans="1:13" ht="12.75" customHeight="1" x14ac:dyDescent="0.25">
      <c r="A14" s="38"/>
      <c r="B14" s="37"/>
      <c r="C14" s="12" t="s">
        <v>16</v>
      </c>
      <c r="D14" s="12">
        <v>0.25</v>
      </c>
      <c r="E14" s="7">
        <v>419</v>
      </c>
      <c r="F14" s="41"/>
      <c r="G14" s="41"/>
      <c r="H14" s="42"/>
      <c r="J14">
        <v>0</v>
      </c>
      <c r="K14">
        <v>0</v>
      </c>
      <c r="L14">
        <f t="shared" si="1"/>
        <v>0</v>
      </c>
      <c r="M14">
        <f t="shared" si="2"/>
        <v>0</v>
      </c>
    </row>
    <row r="15" spans="1:13" ht="26.25" customHeight="1" x14ac:dyDescent="0.25">
      <c r="A15" s="5">
        <v>11</v>
      </c>
      <c r="B15" s="6" t="s">
        <v>29</v>
      </c>
      <c r="C15" s="14" t="s">
        <v>28</v>
      </c>
      <c r="D15" s="7"/>
      <c r="E15" s="7" t="s">
        <v>28</v>
      </c>
      <c r="F15" s="15">
        <v>23917</v>
      </c>
      <c r="G15" s="15">
        <v>26140</v>
      </c>
      <c r="H15" s="16">
        <v>6.3</v>
      </c>
      <c r="J15">
        <v>273660</v>
      </c>
      <c r="K15">
        <v>137310</v>
      </c>
      <c r="L15">
        <f t="shared" si="1"/>
        <v>143502</v>
      </c>
      <c r="M15">
        <f>K15+L15</f>
        <v>280812</v>
      </c>
    </row>
    <row r="16" spans="1:13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49.5" customHeight="1" x14ac:dyDescent="0.25">
      <c r="A17" s="33" t="s">
        <v>31</v>
      </c>
      <c r="B17" s="33"/>
      <c r="C17" s="33"/>
      <c r="D17" s="33"/>
      <c r="E17" s="33"/>
      <c r="F17" s="33"/>
      <c r="G17" s="33"/>
      <c r="H17" s="33"/>
    </row>
    <row r="19" spans="1:8" ht="53.25" customHeight="1" x14ac:dyDescent="0.25">
      <c r="A19" s="33" t="s">
        <v>32</v>
      </c>
      <c r="B19" s="33"/>
      <c r="C19" s="33"/>
      <c r="D19" s="33"/>
      <c r="E19" s="33"/>
      <c r="F19" s="33"/>
      <c r="G19" s="33"/>
      <c r="H19" s="33"/>
    </row>
    <row r="20" spans="1:8" x14ac:dyDescent="0.25">
      <c r="C20"/>
      <c r="D20" s="32"/>
      <c r="E20" s="32"/>
      <c r="F20" s="32"/>
    </row>
    <row r="21" spans="1:8" ht="15.75" x14ac:dyDescent="0.25">
      <c r="B21" s="39" t="s">
        <v>33</v>
      </c>
      <c r="C21" s="39"/>
      <c r="D21" s="39"/>
      <c r="E21" s="39"/>
      <c r="F21" s="39"/>
      <c r="G21" s="39"/>
      <c r="H21" s="39"/>
    </row>
  </sheetData>
  <mergeCells count="10">
    <mergeCell ref="A1:H1"/>
    <mergeCell ref="F13:F14"/>
    <mergeCell ref="G13:G14"/>
    <mergeCell ref="H13:H14"/>
    <mergeCell ref="A17:H17"/>
    <mergeCell ref="A19:H19"/>
    <mergeCell ref="A3:D3"/>
    <mergeCell ref="B13:B14"/>
    <mergeCell ref="A13:A14"/>
    <mergeCell ref="B21:H21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2019-07-19T10:58:22Z</dcterms:modified>
</cp:coreProperties>
</file>