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3" i="1" l="1"/>
  <c r="M7" i="1" l="1"/>
  <c r="N7" i="1" s="1"/>
  <c r="M8" i="1"/>
  <c r="N8" i="1" s="1"/>
  <c r="M12" i="1"/>
  <c r="N12" i="1" s="1"/>
  <c r="M13" i="1"/>
  <c r="N13" i="1" s="1"/>
  <c r="F10" i="1" l="1"/>
  <c r="F5" i="1"/>
  <c r="F6" i="1"/>
  <c r="F4" i="1"/>
  <c r="M5" i="1" l="1"/>
  <c r="N5" i="1" s="1"/>
  <c r="M10" i="1"/>
  <c r="N10" i="1" s="1"/>
  <c r="M6" i="1"/>
  <c r="N6" i="1" s="1"/>
  <c r="M11" i="1"/>
  <c r="N11" i="1" s="1"/>
  <c r="M4" i="1"/>
  <c r="N4" i="1" s="1"/>
  <c r="F14" i="1" l="1"/>
  <c r="M14" i="1" l="1"/>
  <c r="N14" i="1" s="1"/>
</calcChain>
</file>

<file path=xl/sharedStrings.xml><?xml version="1.0" encoding="utf-8"?>
<sst xmlns="http://schemas.openxmlformats.org/spreadsheetml/2006/main" count="34" uniqueCount="32">
  <si>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</si>
  <si>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</si>
  <si>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</si>
  <si>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</si>
  <si>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</si>
  <si>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</si>
  <si>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</si>
  <si>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</si>
  <si>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</si>
  <si>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</si>
  <si>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</si>
  <si>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</si>
  <si>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</si>
  <si>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</si>
  <si>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</si>
  <si>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</si>
  <si>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</si>
  <si>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</si>
  <si>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</si>
  <si>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</si>
  <si>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пользования(14э) </t>
  </si>
  <si>
    <t>Работы,необходимые для надлежащего содержания инженерных сетей дома</t>
  </si>
  <si>
    <t>1м2жил.пом.</t>
  </si>
  <si>
    <t>Содержание кровли</t>
  </si>
  <si>
    <t>Работы,необходимые для надлежащего содержания конструкций дома</t>
  </si>
  <si>
    <t xml:space="preserve"> </t>
  </si>
  <si>
    <t>Содержание жилого помещения:</t>
  </si>
  <si>
    <t xml:space="preserve">Управление + РКЦ </t>
  </si>
  <si>
    <t>Уважаемые собственники МКД ул. Неделина д.7а!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</si>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</sst>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0" xfId="0" applyBorder="1"/>
    <xf numFmtId="4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B7" sqref="B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</cols>
  <sheetData>
    <row r="1" spans="1:14" s="1" customFormat="1" ht="159.94999999999999" customHeight="1" x14ac:dyDescent="0.25">
      <c r="A1" s="40" t="s">
        <v>28</v>
      </c>
      <c r="B1" s="40"/>
      <c r="C1" s="40"/>
      <c r="D1" s="40"/>
      <c r="E1" s="40"/>
      <c r="F1" s="40"/>
      <c r="G1" s="40"/>
      <c r="H1" s="40"/>
      <c r="I1" s="7"/>
      <c r="J1" s="7"/>
      <c r="K1" s="7"/>
      <c r="L1" s="7"/>
      <c r="M1" s="7"/>
      <c r="N1" s="7"/>
    </row>
    <row r="2" spans="1:14" s="6" customFormat="1" ht="48" thickBot="1" x14ac:dyDescent="0.3">
      <c r="A2" s="27"/>
      <c r="B2" s="28" t="s">
        <v>0</v>
      </c>
      <c r="C2" s="28" t="s">
        <v>1</v>
      </c>
      <c r="D2" s="28" t="s">
        <v>9</v>
      </c>
      <c r="E2" s="28" t="s">
        <v>10</v>
      </c>
      <c r="F2" s="28" t="s">
        <v>11</v>
      </c>
      <c r="G2" s="28" t="s">
        <v>12</v>
      </c>
      <c r="H2" s="28" t="s">
        <v>2</v>
      </c>
    </row>
    <row r="3" spans="1:14" s="6" customFormat="1" ht="18" thickBot="1" x14ac:dyDescent="0.3">
      <c r="A3" s="45" t="s">
        <v>26</v>
      </c>
      <c r="B3" s="46"/>
      <c r="C3" s="46"/>
      <c r="D3" s="47"/>
      <c r="E3" s="31"/>
      <c r="F3" s="31"/>
      <c r="G3" s="31"/>
      <c r="H3" s="12">
        <f>SUM(H4:H14)</f>
        <v>37.99647708705514</v>
      </c>
    </row>
    <row r="4" spans="1:14" ht="24" customHeight="1" x14ac:dyDescent="0.25">
      <c r="A4" s="25">
        <v>1</v>
      </c>
      <c r="B4" s="24" t="s">
        <v>3</v>
      </c>
      <c r="C4" s="29" t="s">
        <v>5</v>
      </c>
      <c r="D4" s="30">
        <v>4</v>
      </c>
      <c r="E4" s="30">
        <v>647</v>
      </c>
      <c r="F4" s="26">
        <f>D4*E4</f>
        <v>2588</v>
      </c>
      <c r="G4" s="26">
        <v>5025</v>
      </c>
      <c r="H4" s="33">
        <v>1.0489973704811419</v>
      </c>
      <c r="J4">
        <v>204224.40000000002</v>
      </c>
      <c r="L4">
        <v>119565.59999999999</v>
      </c>
      <c r="M4">
        <f>F4*6</f>
        <v>15528</v>
      </c>
      <c r="N4">
        <f>L4+M4</f>
        <v>135093.59999999998</v>
      </c>
    </row>
    <row r="5" spans="1:14" ht="24" customHeight="1" x14ac:dyDescent="0.25">
      <c r="A5" s="3">
        <v>2</v>
      </c>
      <c r="B5" s="4" t="s">
        <v>20</v>
      </c>
      <c r="C5" s="8" t="s">
        <v>6</v>
      </c>
      <c r="D5" s="5">
        <v>20.28</v>
      </c>
      <c r="E5" s="5">
        <v>872</v>
      </c>
      <c r="F5" s="10">
        <f t="shared" ref="F5:F6" si="0">D5*E5</f>
        <v>17684.16</v>
      </c>
      <c r="G5" s="10">
        <v>31153</v>
      </c>
      <c r="H5" s="11">
        <v>6.503366185591843</v>
      </c>
      <c r="J5">
        <v>178260.67199999999</v>
      </c>
      <c r="L5">
        <v>106104.95999999999</v>
      </c>
      <c r="M5">
        <f t="shared" ref="M5:M14" si="1">F5*6</f>
        <v>106104.95999999999</v>
      </c>
      <c r="N5">
        <f t="shared" ref="N5:N14" si="2">L5+M5</f>
        <v>212209.91999999998</v>
      </c>
    </row>
    <row r="6" spans="1:14" ht="24" customHeight="1" x14ac:dyDescent="0.25">
      <c r="A6" s="3">
        <v>3</v>
      </c>
      <c r="B6" s="4" t="s">
        <v>4</v>
      </c>
      <c r="C6" s="8" t="s">
        <v>22</v>
      </c>
      <c r="D6" s="5">
        <v>1.8</v>
      </c>
      <c r="E6" s="5">
        <v>4981.8999999999996</v>
      </c>
      <c r="F6" s="10">
        <f t="shared" si="0"/>
        <v>8967.42</v>
      </c>
      <c r="G6" s="10">
        <v>12350</v>
      </c>
      <c r="H6" s="11">
        <v>2.5781328408840003</v>
      </c>
      <c r="J6">
        <v>77497.200000000012</v>
      </c>
      <c r="L6">
        <v>48735</v>
      </c>
      <c r="M6">
        <f t="shared" si="1"/>
        <v>53804.520000000004</v>
      </c>
      <c r="N6">
        <f t="shared" si="2"/>
        <v>102539.52</v>
      </c>
    </row>
    <row r="7" spans="1:14" ht="24" customHeight="1" x14ac:dyDescent="0.25">
      <c r="A7" s="13">
        <v>4</v>
      </c>
      <c r="B7" s="23" t="s">
        <v>21</v>
      </c>
      <c r="C7" s="8" t="s">
        <v>14</v>
      </c>
      <c r="D7" s="5">
        <v>127.67</v>
      </c>
      <c r="E7" s="20">
        <v>5417.9</v>
      </c>
      <c r="F7" s="15">
        <v>25853</v>
      </c>
      <c r="G7" s="15">
        <v>34847</v>
      </c>
      <c r="H7" s="17">
        <v>7.2745097252052435</v>
      </c>
      <c r="J7">
        <v>310680</v>
      </c>
      <c r="L7">
        <v>155118</v>
      </c>
      <c r="M7">
        <f t="shared" si="1"/>
        <v>155118</v>
      </c>
      <c r="N7">
        <f t="shared" si="2"/>
        <v>310236</v>
      </c>
    </row>
    <row r="8" spans="1:14" ht="24" customHeight="1" x14ac:dyDescent="0.25">
      <c r="A8" s="3">
        <v>5</v>
      </c>
      <c r="B8" s="4" t="s">
        <v>24</v>
      </c>
      <c r="C8" s="8" t="s">
        <v>14</v>
      </c>
      <c r="D8" s="5">
        <v>2.61</v>
      </c>
      <c r="E8" s="20">
        <v>5417.9</v>
      </c>
      <c r="F8" s="15">
        <v>19526</v>
      </c>
      <c r="G8" s="21">
        <v>14351</v>
      </c>
      <c r="H8" s="22">
        <v>2.9958529878158937</v>
      </c>
      <c r="I8">
        <v>216828</v>
      </c>
      <c r="J8">
        <v>217404</v>
      </c>
      <c r="L8">
        <v>117156</v>
      </c>
      <c r="M8">
        <f t="shared" si="1"/>
        <v>117156</v>
      </c>
      <c r="N8">
        <f t="shared" si="2"/>
        <v>234312</v>
      </c>
    </row>
    <row r="9" spans="1:14" ht="24" customHeight="1" x14ac:dyDescent="0.25">
      <c r="A9" s="14">
        <v>6</v>
      </c>
      <c r="B9" s="19" t="s">
        <v>23</v>
      </c>
      <c r="C9" s="8" t="s">
        <v>13</v>
      </c>
      <c r="D9" s="5"/>
      <c r="E9" s="5">
        <v>587.79999999999995</v>
      </c>
      <c r="F9" s="16"/>
      <c r="G9" s="16">
        <v>1173</v>
      </c>
      <c r="H9" s="18">
        <v>0.24487043096007549</v>
      </c>
    </row>
    <row r="10" spans="1:14" ht="24" customHeight="1" x14ac:dyDescent="0.25">
      <c r="A10" s="3">
        <v>7</v>
      </c>
      <c r="B10" s="4" t="s">
        <v>17</v>
      </c>
      <c r="C10" s="8" t="s">
        <v>7</v>
      </c>
      <c r="D10" s="5">
        <v>1.1200000000000001</v>
      </c>
      <c r="E10" s="5">
        <v>4981.8999999999996</v>
      </c>
      <c r="F10" s="10">
        <f>D10*E10</f>
        <v>5579.7280000000001</v>
      </c>
      <c r="G10" s="10">
        <v>5978</v>
      </c>
      <c r="H10" s="11">
        <v>1.248</v>
      </c>
      <c r="J10">
        <v>64270.62</v>
      </c>
      <c r="L10">
        <v>31983.797999999999</v>
      </c>
      <c r="M10">
        <f t="shared" si="1"/>
        <v>33478.368000000002</v>
      </c>
      <c r="N10">
        <f t="shared" si="2"/>
        <v>65462.165999999997</v>
      </c>
    </row>
    <row r="11" spans="1:14" ht="24" customHeight="1" x14ac:dyDescent="0.25">
      <c r="A11" s="3">
        <v>8</v>
      </c>
      <c r="B11" s="4" t="s">
        <v>19</v>
      </c>
      <c r="C11" s="8" t="s">
        <v>8</v>
      </c>
      <c r="D11" s="5">
        <v>11412</v>
      </c>
      <c r="E11" s="5">
        <v>4</v>
      </c>
      <c r="F11" s="10">
        <v>45647</v>
      </c>
      <c r="G11" s="10">
        <v>46421</v>
      </c>
      <c r="H11" s="11">
        <v>9.6906481462895684</v>
      </c>
      <c r="J11">
        <v>639438.72</v>
      </c>
      <c r="L11">
        <v>319719.36</v>
      </c>
      <c r="M11">
        <f t="shared" si="1"/>
        <v>273882</v>
      </c>
      <c r="N11">
        <f t="shared" si="2"/>
        <v>593601.36</v>
      </c>
    </row>
    <row r="12" spans="1:14" ht="12" customHeight="1" x14ac:dyDescent="0.25">
      <c r="A12" s="52">
        <v>9</v>
      </c>
      <c r="B12" s="50" t="s">
        <v>18</v>
      </c>
      <c r="C12" s="8" t="s">
        <v>15</v>
      </c>
      <c r="D12" s="8">
        <v>0.49</v>
      </c>
      <c r="E12" s="5">
        <v>20</v>
      </c>
      <c r="F12" s="41">
        <v>108</v>
      </c>
      <c r="G12" s="41">
        <v>123</v>
      </c>
      <c r="H12" s="43">
        <v>0.02</v>
      </c>
      <c r="J12">
        <v>1188</v>
      </c>
      <c r="L12">
        <v>648</v>
      </c>
      <c r="M12">
        <f t="shared" si="1"/>
        <v>648</v>
      </c>
      <c r="N12">
        <f t="shared" si="2"/>
        <v>1296</v>
      </c>
    </row>
    <row r="13" spans="1:14" ht="12" customHeight="1" x14ac:dyDescent="0.25">
      <c r="A13" s="53"/>
      <c r="B13" s="51"/>
      <c r="C13" s="8" t="s">
        <v>16</v>
      </c>
      <c r="D13" s="8">
        <v>0.25</v>
      </c>
      <c r="E13" s="5">
        <v>393.7</v>
      </c>
      <c r="F13" s="42"/>
      <c r="G13" s="42"/>
      <c r="H13" s="44"/>
      <c r="J13">
        <v>0</v>
      </c>
      <c r="L13">
        <v>0</v>
      </c>
      <c r="M13">
        <f t="shared" si="1"/>
        <v>0</v>
      </c>
      <c r="N13">
        <f t="shared" si="2"/>
        <v>0</v>
      </c>
    </row>
    <row r="14" spans="1:14" ht="24" customHeight="1" x14ac:dyDescent="0.25">
      <c r="A14" s="3">
        <v>10</v>
      </c>
      <c r="B14" s="4" t="s">
        <v>27</v>
      </c>
      <c r="C14" s="9" t="s">
        <v>25</v>
      </c>
      <c r="D14" s="5"/>
      <c r="E14" s="5" t="s">
        <v>25</v>
      </c>
      <c r="F14" s="10" t="e">
        <f>#REF!*0.14</f>
        <v>#REF!</v>
      </c>
      <c r="G14" s="10">
        <v>30620</v>
      </c>
      <c r="H14" s="11">
        <v>6.3920993998273765</v>
      </c>
      <c r="J14">
        <v>318792</v>
      </c>
      <c r="L14">
        <v>158645.76000000001</v>
      </c>
      <c r="M14" t="e">
        <f t="shared" si="1"/>
        <v>#REF!</v>
      </c>
      <c r="N14" t="e">
        <f t="shared" si="2"/>
        <v>#REF!</v>
      </c>
    </row>
    <row r="15" spans="1:14" ht="24" customHeight="1" x14ac:dyDescent="0.25">
      <c r="A15" s="34"/>
      <c r="B15" s="35"/>
      <c r="C15" s="36"/>
      <c r="D15" s="37"/>
      <c r="E15" s="37"/>
      <c r="F15" s="38"/>
      <c r="G15" s="38"/>
      <c r="H15" s="39"/>
    </row>
    <row r="16" spans="1:14" ht="57" customHeight="1" x14ac:dyDescent="0.25">
      <c r="A16" s="48" t="s">
        <v>29</v>
      </c>
      <c r="B16" s="48"/>
      <c r="C16" s="48"/>
      <c r="D16" s="48"/>
      <c r="E16" s="48"/>
      <c r="F16" s="48"/>
      <c r="G16" s="48"/>
      <c r="H16" s="48"/>
    </row>
    <row r="17" spans="1:8" ht="20.25" customHeight="1" x14ac:dyDescent="0.25"/>
    <row r="18" spans="1:8" ht="61.5" customHeight="1" x14ac:dyDescent="0.25">
      <c r="A18" s="48" t="s">
        <v>30</v>
      </c>
      <c r="B18" s="48"/>
      <c r="C18" s="48"/>
      <c r="D18" s="48"/>
      <c r="E18" s="48"/>
      <c r="F18" s="48"/>
      <c r="G18" s="48"/>
      <c r="H18" s="48"/>
    </row>
    <row r="19" spans="1:8" ht="20.25" customHeight="1" x14ac:dyDescent="0.25">
      <c r="C19"/>
      <c r="D19" s="32"/>
      <c r="E19" s="32"/>
      <c r="F19" s="32"/>
    </row>
    <row r="20" spans="1:8" ht="19.5" customHeight="1" x14ac:dyDescent="0.25">
      <c r="B20" s="49" t="s">
        <v>31</v>
      </c>
      <c r="C20" s="49"/>
      <c r="D20" s="49"/>
      <c r="E20" s="49"/>
      <c r="F20" s="49"/>
    </row>
    <row r="21" spans="1:8" ht="24.95" customHeight="1" x14ac:dyDescent="0.25"/>
    <row r="23" spans="1:8" ht="49.5" customHeight="1" x14ac:dyDescent="0.25"/>
    <row r="25" spans="1:8" ht="62.25" customHeight="1" x14ac:dyDescent="0.25"/>
  </sheetData>
  <mergeCells count="10">
    <mergeCell ref="A16:H16"/>
    <mergeCell ref="A18:H18"/>
    <mergeCell ref="B20:F20"/>
    <mergeCell ref="B12:B13"/>
    <mergeCell ref="A12:A13"/>
    <mergeCell ref="A1:H1"/>
    <mergeCell ref="F12:F13"/>
    <mergeCell ref="G12:G13"/>
    <mergeCell ref="H12:H13"/>
    <mergeCell ref="A3:D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2019-07-19T11:57:09Z</dcterms:modified>
</cp:coreProperties>
</file>