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14" i="1" l="1"/>
  <c r="P5" i="1"/>
  <c r="P6" i="1"/>
  <c r="P7" i="1"/>
  <c r="P9" i="1"/>
  <c r="P11" i="1"/>
  <c r="P4" i="1"/>
  <c r="P8" i="1"/>
  <c r="P3" i="1"/>
  <c r="P10" i="1"/>
  <c r="H12" i="1"/>
  <c r="M7" i="1" l="1"/>
  <c r="N7" i="1" s="1"/>
  <c r="M8" i="1"/>
  <c r="N8" i="1" s="1"/>
  <c r="M12" i="1"/>
  <c r="N12" i="1" s="1"/>
  <c r="M13" i="1"/>
  <c r="N13" i="1" s="1"/>
  <c r="F11" i="1" l="1"/>
  <c r="F10" i="1"/>
  <c r="F5" i="1"/>
  <c r="F6" i="1"/>
  <c r="F4" i="1"/>
  <c r="M5" i="1" l="1"/>
  <c r="N5" i="1" s="1"/>
  <c r="M10" i="1"/>
  <c r="N10" i="1" s="1"/>
  <c r="M4" i="1"/>
  <c r="N4" i="1" s="1"/>
  <c r="M6" i="1"/>
  <c r="N6" i="1" s="1"/>
  <c r="M11" i="1"/>
  <c r="N11" i="1" s="1"/>
  <c r="F14" i="1" l="1"/>
  <c r="M14" i="1" l="1"/>
  <c r="N14" i="1" s="1"/>
</calcChain>
</file>

<file path=xl/sharedStrings.xml><?xml version="1.0" encoding="utf-8"?>
<sst xmlns="http://schemas.openxmlformats.org/spreadsheetml/2006/main" count="35" uniqueCount="33">
  <si>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</si>
  <si>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</si>
  <si>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</si>
  <si>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</si>
  <si>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</si>
  <si>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</si>
  <si>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</si>
  <si>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</si>
  <si>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</si>
  <si>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</si>
  <si>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</si>
  <si>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</si>
  <si>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</si>
  <si>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</si>
  <si>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</si>
  <si>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</si>
  <si>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</si>
  <si>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</si>
  <si>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</si>
  <si>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</si>
  <si>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пользования(12э) </t>
  </si>
  <si>
    <t>Работы, необходимые для надлежащего содержания инженерных сетей дома</t>
  </si>
  <si>
    <t>1м2жил.пом.</t>
  </si>
  <si>
    <t>Содержание кровли</t>
  </si>
  <si>
    <t>Работы, необходимые для надлежащего содержания  конструкций дома</t>
  </si>
  <si>
    <t>1 м2 терр.</t>
  </si>
  <si>
    <t xml:space="preserve"> </t>
  </si>
  <si>
    <t>Содержание жилого помещения:</t>
  </si>
  <si>
    <t xml:space="preserve">Управление + РКЦ </t>
  </si>
  <si>
    <t>Уважаемые собственники МКД ул. Новоспортивная д.26!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с 1 сентября 2019 года.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</si>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</sst>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0" xfId="0" applyBorder="1"/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zoomScaleNormal="100" workbookViewId="0">
      <selection activeCell="H4" sqref="H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2" max="14" width="0" hidden="1" customWidth="1"/>
    <col min="16" max="16" width="0" hidden="1" customWidth="1"/>
  </cols>
  <sheetData>
    <row r="1" spans="1:16" s="1" customFormat="1" ht="159.94999999999999" customHeight="1" x14ac:dyDescent="0.25">
      <c r="A1" s="44" t="s">
        <v>29</v>
      </c>
      <c r="B1" s="44"/>
      <c r="C1" s="44"/>
      <c r="D1" s="44"/>
      <c r="E1" s="44"/>
      <c r="F1" s="44"/>
      <c r="G1" s="44"/>
      <c r="H1" s="44"/>
      <c r="I1" s="8"/>
      <c r="J1" s="8"/>
      <c r="K1" s="8"/>
      <c r="L1" s="8"/>
      <c r="M1" s="8"/>
      <c r="N1" s="8"/>
    </row>
    <row r="2" spans="1:16" s="7" customFormat="1" ht="48" thickBot="1" x14ac:dyDescent="0.3">
      <c r="A2" s="3" t="s">
        <v>0</v>
      </c>
      <c r="B2" s="32" t="s">
        <v>1</v>
      </c>
      <c r="C2" s="32" t="s">
        <v>2</v>
      </c>
      <c r="D2" s="32" t="s">
        <v>9</v>
      </c>
      <c r="E2" s="32" t="s">
        <v>10</v>
      </c>
      <c r="F2" s="32" t="s">
        <v>11</v>
      </c>
      <c r="G2" s="32" t="s">
        <v>12</v>
      </c>
      <c r="H2" s="32" t="s">
        <v>3</v>
      </c>
    </row>
    <row r="3" spans="1:16" s="7" customFormat="1" ht="18" thickBot="1" x14ac:dyDescent="0.3">
      <c r="A3" s="31"/>
      <c r="B3" s="35" t="s">
        <v>27</v>
      </c>
      <c r="C3" s="36"/>
      <c r="D3" s="36"/>
      <c r="E3" s="36"/>
      <c r="F3" s="36"/>
      <c r="G3" s="36"/>
      <c r="H3" s="37">
        <v>38.001600000000003</v>
      </c>
      <c r="P3" s="7">
        <f>H3*1.04</f>
        <v>39.521664000000008</v>
      </c>
    </row>
    <row r="4" spans="1:16" ht="24" customHeight="1" x14ac:dyDescent="0.25">
      <c r="A4" s="4">
        <v>1</v>
      </c>
      <c r="B4" s="28" t="s">
        <v>4</v>
      </c>
      <c r="C4" s="33" t="s">
        <v>25</v>
      </c>
      <c r="D4" s="34">
        <v>4</v>
      </c>
      <c r="E4" s="34">
        <v>1218.4000000000001</v>
      </c>
      <c r="F4" s="29">
        <f>D4*E4</f>
        <v>4873.6000000000004</v>
      </c>
      <c r="G4" s="29">
        <v>9462</v>
      </c>
      <c r="H4" s="30">
        <v>1.0660253493662659</v>
      </c>
      <c r="J4">
        <v>374821.43999999994</v>
      </c>
      <c r="L4">
        <v>221544</v>
      </c>
      <c r="M4">
        <f>F4*6</f>
        <v>29241.600000000002</v>
      </c>
      <c r="N4">
        <f>L4+M4</f>
        <v>250785.6</v>
      </c>
      <c r="P4" s="7">
        <f t="shared" ref="P4:P11" si="0">H4*1.04</f>
        <v>1.1086663633409166</v>
      </c>
    </row>
    <row r="5" spans="1:16" ht="24" customHeight="1" x14ac:dyDescent="0.25">
      <c r="A5" s="4">
        <v>2</v>
      </c>
      <c r="B5" s="5" t="s">
        <v>20</v>
      </c>
      <c r="C5" s="11" t="s">
        <v>6</v>
      </c>
      <c r="D5" s="6">
        <v>20.28</v>
      </c>
      <c r="E5" s="6">
        <v>1824.3</v>
      </c>
      <c r="F5" s="14">
        <f t="shared" ref="F5:F6" si="1">D5*E5</f>
        <v>36996.804000000004</v>
      </c>
      <c r="G5" s="14">
        <v>43813</v>
      </c>
      <c r="H5" s="15">
        <v>4.9361412631350881</v>
      </c>
      <c r="J5">
        <v>148931.80800000002</v>
      </c>
      <c r="L5">
        <v>221980.82400000002</v>
      </c>
      <c r="M5">
        <f t="shared" ref="M5:M14" si="2">F5*6</f>
        <v>221980.82400000002</v>
      </c>
      <c r="N5">
        <f t="shared" ref="N5:N14" si="3">L5+M5</f>
        <v>443961.64800000004</v>
      </c>
      <c r="P5" s="7">
        <f t="shared" si="0"/>
        <v>5.1335869136604915</v>
      </c>
    </row>
    <row r="6" spans="1:16" ht="24" customHeight="1" x14ac:dyDescent="0.25">
      <c r="A6" s="4">
        <v>3</v>
      </c>
      <c r="B6" s="5" t="s">
        <v>5</v>
      </c>
      <c r="C6" s="11" t="s">
        <v>22</v>
      </c>
      <c r="D6" s="6">
        <v>1.8</v>
      </c>
      <c r="E6" s="6">
        <v>9231</v>
      </c>
      <c r="F6" s="14">
        <f t="shared" si="1"/>
        <v>16615.8</v>
      </c>
      <c r="G6" s="14">
        <v>22883</v>
      </c>
      <c r="H6" s="15">
        <v>2.5780868811613047</v>
      </c>
      <c r="J6">
        <v>239979.60000000003</v>
      </c>
      <c r="L6">
        <v>151549.19999999998</v>
      </c>
      <c r="M6">
        <f t="shared" si="2"/>
        <v>99694.799999999988</v>
      </c>
      <c r="N6">
        <f t="shared" si="3"/>
        <v>251243.99999999997</v>
      </c>
      <c r="P6" s="7">
        <f t="shared" si="0"/>
        <v>2.6812103564077572</v>
      </c>
    </row>
    <row r="7" spans="1:16" ht="24" customHeight="1" x14ac:dyDescent="0.25">
      <c r="A7" s="16">
        <v>4</v>
      </c>
      <c r="B7" s="26" t="s">
        <v>21</v>
      </c>
      <c r="C7" s="11" t="s">
        <v>14</v>
      </c>
      <c r="D7" s="6">
        <v>151.09</v>
      </c>
      <c r="E7" s="25">
        <v>10143.15</v>
      </c>
      <c r="F7" s="18">
        <v>49923</v>
      </c>
      <c r="G7" s="18">
        <v>56356</v>
      </c>
      <c r="H7" s="20">
        <v>6.3492839345683025</v>
      </c>
      <c r="J7">
        <v>587424</v>
      </c>
      <c r="L7">
        <v>299538</v>
      </c>
      <c r="M7">
        <f t="shared" si="2"/>
        <v>299538</v>
      </c>
      <c r="N7">
        <f t="shared" si="3"/>
        <v>599076</v>
      </c>
      <c r="P7" s="7">
        <f t="shared" si="0"/>
        <v>6.6032552919510348</v>
      </c>
    </row>
    <row r="8" spans="1:16" ht="24" customHeight="1" x14ac:dyDescent="0.25">
      <c r="A8" s="4">
        <v>5</v>
      </c>
      <c r="B8" s="5" t="s">
        <v>24</v>
      </c>
      <c r="C8" s="11" t="s">
        <v>14</v>
      </c>
      <c r="D8" s="6">
        <v>2.87</v>
      </c>
      <c r="E8" s="25">
        <v>10143.15</v>
      </c>
      <c r="F8" s="18">
        <v>40758</v>
      </c>
      <c r="G8" s="23">
        <v>59095</v>
      </c>
      <c r="H8" s="24">
        <v>6.6578702199111692</v>
      </c>
      <c r="I8">
        <v>428376</v>
      </c>
      <c r="J8">
        <v>530028</v>
      </c>
      <c r="L8">
        <v>244548</v>
      </c>
      <c r="M8">
        <f t="shared" si="2"/>
        <v>244548</v>
      </c>
      <c r="N8">
        <f t="shared" si="3"/>
        <v>489096</v>
      </c>
      <c r="P8" s="7">
        <f t="shared" si="0"/>
        <v>6.9241850287076163</v>
      </c>
    </row>
    <row r="9" spans="1:16" ht="24" customHeight="1" x14ac:dyDescent="0.25">
      <c r="A9" s="17">
        <v>6</v>
      </c>
      <c r="B9" s="22" t="s">
        <v>23</v>
      </c>
      <c r="C9" s="11" t="s">
        <v>13</v>
      </c>
      <c r="D9" s="6"/>
      <c r="E9" s="6">
        <v>1217.8</v>
      </c>
      <c r="F9" s="19"/>
      <c r="G9" s="19">
        <v>2658</v>
      </c>
      <c r="H9" s="21">
        <v>0.29946051348716285</v>
      </c>
      <c r="P9" s="7">
        <f t="shared" si="0"/>
        <v>0.31143893402664935</v>
      </c>
    </row>
    <row r="10" spans="1:16" ht="24" customHeight="1" x14ac:dyDescent="0.25">
      <c r="A10" s="4">
        <v>7</v>
      </c>
      <c r="B10" s="5" t="s">
        <v>17</v>
      </c>
      <c r="C10" s="11" t="s">
        <v>7</v>
      </c>
      <c r="D10" s="6">
        <v>1.1200000000000001</v>
      </c>
      <c r="E10" s="6">
        <v>9231</v>
      </c>
      <c r="F10" s="14">
        <f>D10*E10</f>
        <v>10338.720000000001</v>
      </c>
      <c r="G10" s="14">
        <v>11077</v>
      </c>
      <c r="H10" s="15">
        <v>1.248</v>
      </c>
      <c r="J10">
        <v>117958.512</v>
      </c>
      <c r="L10">
        <v>59263.020000000004</v>
      </c>
      <c r="M10">
        <f t="shared" si="2"/>
        <v>62032.320000000007</v>
      </c>
      <c r="N10">
        <f t="shared" si="3"/>
        <v>121295.34000000001</v>
      </c>
      <c r="P10" s="7">
        <f t="shared" si="0"/>
        <v>1.29792</v>
      </c>
    </row>
    <row r="11" spans="1:16" ht="24" customHeight="1" x14ac:dyDescent="0.25">
      <c r="A11" s="4">
        <v>9</v>
      </c>
      <c r="B11" s="5" t="s">
        <v>19</v>
      </c>
      <c r="C11" s="11" t="s">
        <v>8</v>
      </c>
      <c r="D11" s="6">
        <v>11758.95</v>
      </c>
      <c r="E11" s="6">
        <v>6</v>
      </c>
      <c r="F11" s="14">
        <f t="shared" ref="F11" si="4">D11*E11</f>
        <v>70553.700000000012</v>
      </c>
      <c r="G11" s="14">
        <v>74634</v>
      </c>
      <c r="H11" s="15">
        <v>8.4085537861553465</v>
      </c>
      <c r="J11">
        <v>846644.40000000014</v>
      </c>
      <c r="L11">
        <v>423322.20000000007</v>
      </c>
      <c r="M11">
        <f t="shared" si="2"/>
        <v>423322.20000000007</v>
      </c>
      <c r="N11">
        <f t="shared" si="3"/>
        <v>846644.40000000014</v>
      </c>
      <c r="P11" s="7">
        <f t="shared" si="0"/>
        <v>8.7448959376015605</v>
      </c>
    </row>
    <row r="12" spans="1:16" ht="12" customHeight="1" x14ac:dyDescent="0.25">
      <c r="A12" s="42">
        <v>10</v>
      </c>
      <c r="B12" s="40" t="s">
        <v>18</v>
      </c>
      <c r="C12" s="11" t="s">
        <v>15</v>
      </c>
      <c r="D12" s="11">
        <v>0.49</v>
      </c>
      <c r="E12" s="6">
        <v>30</v>
      </c>
      <c r="F12" s="45">
        <v>237</v>
      </c>
      <c r="G12" s="45">
        <v>271</v>
      </c>
      <c r="H12" s="47">
        <f>G12/E10</f>
        <v>2.9357599393348501E-2</v>
      </c>
      <c r="J12">
        <v>2616</v>
      </c>
      <c r="L12">
        <v>1422</v>
      </c>
      <c r="M12">
        <f t="shared" si="2"/>
        <v>1422</v>
      </c>
      <c r="N12">
        <f t="shared" si="3"/>
        <v>2844</v>
      </c>
    </row>
    <row r="13" spans="1:16" ht="12" customHeight="1" x14ac:dyDescent="0.25">
      <c r="A13" s="43"/>
      <c r="B13" s="41"/>
      <c r="C13" s="11" t="s">
        <v>16</v>
      </c>
      <c r="D13" s="11">
        <v>0.25</v>
      </c>
      <c r="E13" s="6">
        <v>889.9</v>
      </c>
      <c r="F13" s="46"/>
      <c r="G13" s="46"/>
      <c r="H13" s="48"/>
      <c r="J13">
        <v>0</v>
      </c>
      <c r="L13">
        <v>0</v>
      </c>
      <c r="M13">
        <f t="shared" si="2"/>
        <v>0</v>
      </c>
      <c r="N13">
        <f t="shared" si="3"/>
        <v>0</v>
      </c>
    </row>
    <row r="14" spans="1:16" ht="24" customHeight="1" x14ac:dyDescent="0.25">
      <c r="A14" s="4">
        <v>11</v>
      </c>
      <c r="B14" s="5" t="s">
        <v>28</v>
      </c>
      <c r="C14" s="13" t="s">
        <v>26</v>
      </c>
      <c r="D14" s="6"/>
      <c r="E14" s="6" t="s">
        <v>26</v>
      </c>
      <c r="F14" s="14" t="e">
        <f>#REF!*0.14</f>
        <v>#REF!</v>
      </c>
      <c r="G14" s="14">
        <v>57064</v>
      </c>
      <c r="H14" s="15">
        <v>6.43</v>
      </c>
      <c r="J14">
        <v>585096</v>
      </c>
      <c r="L14">
        <v>293955.48</v>
      </c>
      <c r="M14" t="e">
        <f t="shared" si="2"/>
        <v>#REF!</v>
      </c>
      <c r="N14" t="e">
        <f t="shared" si="3"/>
        <v>#REF!</v>
      </c>
      <c r="P14">
        <f>H14*1.04</f>
        <v>6.6871999999999998</v>
      </c>
    </row>
    <row r="15" spans="1:16" ht="15.75" x14ac:dyDescent="0.25">
      <c r="A15" s="9"/>
      <c r="B15" s="10"/>
      <c r="C15" s="12"/>
      <c r="D15" s="10"/>
      <c r="E15" s="10"/>
      <c r="F15" s="10"/>
      <c r="G15" s="10"/>
      <c r="H15" s="10"/>
    </row>
    <row r="16" spans="1:16" ht="64.5" customHeight="1" x14ac:dyDescent="0.25">
      <c r="A16" s="38" t="s">
        <v>30</v>
      </c>
      <c r="B16" s="38"/>
      <c r="C16" s="38"/>
      <c r="D16" s="38"/>
      <c r="E16" s="38"/>
      <c r="F16" s="38"/>
      <c r="G16" s="38"/>
      <c r="H16" s="38"/>
    </row>
    <row r="18" spans="1:8" ht="52.5" customHeight="1" x14ac:dyDescent="0.25">
      <c r="A18" s="38" t="s">
        <v>31</v>
      </c>
      <c r="B18" s="38"/>
      <c r="C18" s="38"/>
      <c r="D18" s="38"/>
      <c r="E18" s="38"/>
      <c r="F18" s="38"/>
      <c r="G18" s="38"/>
      <c r="H18" s="38"/>
    </row>
    <row r="19" spans="1:8" x14ac:dyDescent="0.25">
      <c r="C19"/>
      <c r="D19" s="27"/>
      <c r="E19" s="27"/>
      <c r="F19" s="27"/>
    </row>
    <row r="20" spans="1:8" ht="15.75" x14ac:dyDescent="0.25">
      <c r="B20" s="39" t="s">
        <v>32</v>
      </c>
      <c r="C20" s="39"/>
      <c r="D20" s="39"/>
      <c r="E20" s="39"/>
      <c r="F20" s="39"/>
    </row>
  </sheetData>
  <mergeCells count="9">
    <mergeCell ref="A18:H18"/>
    <mergeCell ref="B20:F20"/>
    <mergeCell ref="B12:B13"/>
    <mergeCell ref="A12:A13"/>
    <mergeCell ref="A1:H1"/>
    <mergeCell ref="F12:F13"/>
    <mergeCell ref="G12:G13"/>
    <mergeCell ref="H12:H13"/>
    <mergeCell ref="A16:H16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2019-07-19T12:16:46Z</dcterms:modified>
</cp:coreProperties>
</file>