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M7" i="1" s="1"/>
  <c r="L8" i="1"/>
  <c r="M8" i="1" s="1"/>
  <c r="L12" i="1"/>
  <c r="M12" i="1" s="1"/>
  <c r="L13" i="1"/>
  <c r="M13" i="1" s="1"/>
  <c r="F11" i="1" l="1"/>
  <c r="L11" i="1" s="1"/>
  <c r="M11" i="1" s="1"/>
  <c r="F10" i="1"/>
  <c r="F5" i="1"/>
  <c r="F6" i="1"/>
  <c r="F4" i="1"/>
  <c r="L5" i="1" l="1"/>
  <c r="M5" i="1" s="1"/>
  <c r="L4" i="1"/>
  <c r="M4" i="1" s="1"/>
  <c r="L6" i="1"/>
  <c r="M6" i="1" s="1"/>
  <c r="L10" i="1"/>
  <c r="M10" i="1" s="1"/>
  <c r="F14" i="1" l="1"/>
  <c r="L14" i="1" l="1"/>
  <c r="M14" i="1" s="1"/>
</calcChain>
</file>

<file path=xl/sharedStrings.xml><?xml version="1.0" encoding="utf-8"?>
<sst xmlns="http://schemas.openxmlformats.org/spreadsheetml/2006/main" count="36" uniqueCount="33">
  <si>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</si>
  <si>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</si>
  <si>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</si>
  <si>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</si>
  <si>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</si>
  <si>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</si>
  <si>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</si>
  <si>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</si>
  <si>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</si>
  <si>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</si>
  <si>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</si>
  <si>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</si>
  <si>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</si>
  <si>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</si>
  <si>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</si>
  <si>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</si>
  <si>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</si>
  <si>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</si>
  <si>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</si>
  <si>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</si>
  <si>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</si>
  <si>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</si>
  <si>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 xml:space="preserve"> </t>
  </si>
  <si>
    <t>1м2жил.пом.</t>
  </si>
  <si>
    <t>1 м2 пл.терр.</t>
  </si>
  <si>
    <t>Содержание кровли</t>
  </si>
  <si>
    <t>Работы, необходимые для надлежащего содержания конструкций  дома</t>
  </si>
  <si>
    <t>Содержание жилого помещения:</t>
  </si>
  <si>
    <t xml:space="preserve">Управление + РКЦ </t>
  </si>
  <si>
    <t>Уважаемые собственники МКД ул. Новоспортивная д.6!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</si>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</sst>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Normal="100" workbookViewId="0">
      <selection activeCell="P5" sqref="P5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40" t="s">
        <v>29</v>
      </c>
      <c r="B1" s="40"/>
      <c r="C1" s="40"/>
      <c r="D1" s="40"/>
      <c r="E1" s="40"/>
      <c r="F1" s="40"/>
      <c r="G1" s="40"/>
      <c r="H1" s="40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28" t="s">
        <v>3</v>
      </c>
    </row>
    <row r="3" spans="1:13" s="8" customFormat="1" ht="24" customHeight="1" thickBot="1" x14ac:dyDescent="0.3">
      <c r="A3" s="33" t="s">
        <v>27</v>
      </c>
      <c r="B3" s="34"/>
      <c r="C3" s="34"/>
      <c r="D3" s="34"/>
      <c r="E3" s="35"/>
      <c r="F3" s="4"/>
      <c r="G3" s="27"/>
      <c r="H3" s="29">
        <f>SUM(H4:H14)</f>
        <v>37.99514778560858</v>
      </c>
    </row>
    <row r="4" spans="1:13" ht="24" customHeight="1" x14ac:dyDescent="0.25">
      <c r="A4" s="5">
        <v>1</v>
      </c>
      <c r="B4" s="6" t="s">
        <v>4</v>
      </c>
      <c r="C4" s="12" t="s">
        <v>24</v>
      </c>
      <c r="D4" s="7">
        <v>4</v>
      </c>
      <c r="E4" s="7">
        <v>2519.6</v>
      </c>
      <c r="F4" s="15">
        <f>D4*E4</f>
        <v>10078.4</v>
      </c>
      <c r="G4" s="15">
        <v>19567</v>
      </c>
      <c r="H4" s="26">
        <v>1.3267233004961436</v>
      </c>
      <c r="J4">
        <v>621771.6</v>
      </c>
      <c r="K4">
        <v>368119.19999999995</v>
      </c>
      <c r="L4">
        <f>F4*6</f>
        <v>60470.399999999994</v>
      </c>
      <c r="M4">
        <f>K4+L4</f>
        <v>428589.6</v>
      </c>
    </row>
    <row r="5" spans="1:13" ht="24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2707.5</v>
      </c>
      <c r="F5" s="15">
        <f t="shared" ref="F5:F6" si="0">D5*E5</f>
        <v>54908.100000000006</v>
      </c>
      <c r="G5" s="15">
        <v>67248</v>
      </c>
      <c r="H5" s="16">
        <v>4.5596917520194555</v>
      </c>
      <c r="J5">
        <v>552979.80000000005</v>
      </c>
      <c r="K5">
        <v>329448.60000000003</v>
      </c>
      <c r="L5">
        <f t="shared" ref="L5:L14" si="1">F5*6</f>
        <v>329448.60000000003</v>
      </c>
      <c r="M5">
        <f t="shared" ref="M5:M14" si="2">K5+L5</f>
        <v>658897.20000000007</v>
      </c>
    </row>
    <row r="6" spans="1:13" ht="24" customHeight="1" x14ac:dyDescent="0.25">
      <c r="A6" s="5">
        <v>3</v>
      </c>
      <c r="B6" s="6" t="s">
        <v>5</v>
      </c>
      <c r="C6" s="12" t="s">
        <v>23</v>
      </c>
      <c r="D6" s="7">
        <v>1.8</v>
      </c>
      <c r="E6" s="7">
        <v>14851.6</v>
      </c>
      <c r="F6" s="15">
        <f t="shared" si="0"/>
        <v>26732.880000000001</v>
      </c>
      <c r="G6" s="15">
        <v>36817</v>
      </c>
      <c r="H6" s="16">
        <v>2.4963444449515264</v>
      </c>
      <c r="J6">
        <v>344240.4</v>
      </c>
      <c r="K6">
        <v>217390.8</v>
      </c>
      <c r="L6">
        <f t="shared" si="1"/>
        <v>160397.28</v>
      </c>
      <c r="M6">
        <f t="shared" si="2"/>
        <v>377788.07999999996</v>
      </c>
    </row>
    <row r="7" spans="1:13" ht="24" customHeight="1" x14ac:dyDescent="0.25">
      <c r="A7" s="17">
        <v>4</v>
      </c>
      <c r="B7" s="24" t="s">
        <v>21</v>
      </c>
      <c r="C7" s="12" t="s">
        <v>14</v>
      </c>
      <c r="D7" s="7">
        <v>151.09</v>
      </c>
      <c r="E7" s="23">
        <v>16448.7</v>
      </c>
      <c r="F7" s="19">
        <v>76123</v>
      </c>
      <c r="G7" s="19">
        <v>87762</v>
      </c>
      <c r="H7" s="25">
        <v>5.9506255582430914</v>
      </c>
      <c r="J7">
        <v>912936</v>
      </c>
      <c r="K7">
        <v>456738</v>
      </c>
      <c r="L7">
        <f t="shared" si="1"/>
        <v>456738</v>
      </c>
      <c r="M7">
        <f t="shared" si="2"/>
        <v>913476</v>
      </c>
    </row>
    <row r="8" spans="1:13" ht="24" customHeight="1" x14ac:dyDescent="0.25">
      <c r="A8" s="5">
        <v>5</v>
      </c>
      <c r="B8" s="6" t="s">
        <v>26</v>
      </c>
      <c r="C8" s="12" t="s">
        <v>14</v>
      </c>
      <c r="D8" s="7">
        <v>2.87</v>
      </c>
      <c r="E8" s="23">
        <v>16448.7</v>
      </c>
      <c r="F8" s="19">
        <v>105114</v>
      </c>
      <c r="G8" s="22">
        <v>81719</v>
      </c>
      <c r="H8" s="16">
        <v>5.5536000000000003</v>
      </c>
      <c r="J8">
        <v>501864</v>
      </c>
      <c r="K8">
        <v>630684</v>
      </c>
      <c r="L8">
        <f t="shared" si="1"/>
        <v>630684</v>
      </c>
      <c r="M8">
        <f t="shared" si="2"/>
        <v>1261368</v>
      </c>
    </row>
    <row r="9" spans="1:13" ht="24" customHeight="1" x14ac:dyDescent="0.25">
      <c r="A9" s="18">
        <v>6</v>
      </c>
      <c r="B9" s="21" t="s">
        <v>25</v>
      </c>
      <c r="C9" s="12" t="s">
        <v>13</v>
      </c>
      <c r="D9" s="7"/>
      <c r="E9" s="7">
        <v>2348</v>
      </c>
      <c r="F9" s="20"/>
      <c r="G9" s="20">
        <v>4665</v>
      </c>
      <c r="H9" s="26">
        <v>0.31630623993532536</v>
      </c>
    </row>
    <row r="10" spans="1:13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15338.3</v>
      </c>
      <c r="F10" s="15">
        <f>D10*E10</f>
        <v>17178.896000000001</v>
      </c>
      <c r="G10" s="15">
        <v>18406</v>
      </c>
      <c r="H10" s="16">
        <v>1.248</v>
      </c>
      <c r="J10">
        <v>195675.18000000002</v>
      </c>
      <c r="K10">
        <v>98471.885999999999</v>
      </c>
      <c r="L10">
        <f t="shared" si="1"/>
        <v>103073.376</v>
      </c>
      <c r="M10">
        <f t="shared" si="2"/>
        <v>201545.26199999999</v>
      </c>
    </row>
    <row r="11" spans="1:13" ht="24" customHeight="1" x14ac:dyDescent="0.25">
      <c r="A11" s="5">
        <v>8</v>
      </c>
      <c r="B11" s="6" t="s">
        <v>19</v>
      </c>
      <c r="C11" s="12" t="s">
        <v>8</v>
      </c>
      <c r="D11" s="7">
        <v>15983.32</v>
      </c>
      <c r="E11" s="7">
        <v>12</v>
      </c>
      <c r="F11" s="15">
        <f t="shared" ref="F11" si="3">D11*E11</f>
        <v>191799.84</v>
      </c>
      <c r="G11" s="15">
        <v>149457</v>
      </c>
      <c r="H11" s="16">
        <v>10.133801007934387</v>
      </c>
      <c r="J11">
        <v>2301600</v>
      </c>
      <c r="K11">
        <v>1150799.04</v>
      </c>
      <c r="L11">
        <f t="shared" si="1"/>
        <v>1150799.04</v>
      </c>
      <c r="M11">
        <f t="shared" si="2"/>
        <v>2301598.08</v>
      </c>
    </row>
    <row r="12" spans="1:13" ht="12" customHeight="1" x14ac:dyDescent="0.25">
      <c r="A12" s="38">
        <v>9</v>
      </c>
      <c r="B12" s="36" t="s">
        <v>18</v>
      </c>
      <c r="C12" s="12" t="s">
        <v>15</v>
      </c>
      <c r="D12" s="12">
        <v>0.49</v>
      </c>
      <c r="E12" s="7">
        <v>60</v>
      </c>
      <c r="F12" s="41">
        <v>405</v>
      </c>
      <c r="G12" s="41">
        <v>461</v>
      </c>
      <c r="H12" s="43">
        <f>G12/E10</f>
        <v>3.0055482028647242E-2</v>
      </c>
      <c r="J12">
        <v>4464</v>
      </c>
      <c r="K12">
        <v>2430</v>
      </c>
      <c r="L12">
        <f t="shared" si="1"/>
        <v>2430</v>
      </c>
      <c r="M12">
        <f t="shared" si="2"/>
        <v>4860</v>
      </c>
    </row>
    <row r="13" spans="1:13" ht="12" customHeight="1" x14ac:dyDescent="0.25">
      <c r="A13" s="39"/>
      <c r="B13" s="37"/>
      <c r="C13" s="12" t="s">
        <v>16</v>
      </c>
      <c r="D13" s="12">
        <v>0.25</v>
      </c>
      <c r="E13" s="7">
        <v>1501.3</v>
      </c>
      <c r="F13" s="42"/>
      <c r="G13" s="42"/>
      <c r="H13" s="44"/>
      <c r="J13">
        <v>0</v>
      </c>
      <c r="K13"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5">
        <v>10</v>
      </c>
      <c r="B14" s="6" t="s">
        <v>28</v>
      </c>
      <c r="C14" s="14" t="s">
        <v>22</v>
      </c>
      <c r="D14" s="7" t="s">
        <v>22</v>
      </c>
      <c r="E14" s="7" t="s">
        <v>22</v>
      </c>
      <c r="F14" s="15" t="e">
        <f>#REF!*0.14</f>
        <v>#REF!</v>
      </c>
      <c r="G14" s="15">
        <v>94295</v>
      </c>
      <c r="H14" s="16">
        <v>6.38</v>
      </c>
      <c r="J14">
        <v>427452</v>
      </c>
      <c r="K14">
        <v>488439.00000000012</v>
      </c>
      <c r="L14" t="e">
        <f t="shared" si="1"/>
        <v>#REF!</v>
      </c>
      <c r="M14" t="e">
        <f t="shared" si="2"/>
        <v>#REF!</v>
      </c>
    </row>
    <row r="15" spans="1:13" ht="15.75" x14ac:dyDescent="0.25">
      <c r="A15" s="10"/>
      <c r="B15" s="11"/>
      <c r="C15" s="13"/>
      <c r="D15" s="11"/>
      <c r="E15" s="11"/>
      <c r="F15" s="11"/>
      <c r="G15" s="11"/>
      <c r="H15" s="11"/>
    </row>
    <row r="16" spans="1:13" ht="49.5" customHeight="1" x14ac:dyDescent="0.25">
      <c r="A16" s="31" t="s">
        <v>30</v>
      </c>
      <c r="B16" s="31"/>
      <c r="C16" s="31"/>
      <c r="D16" s="31"/>
      <c r="E16" s="31"/>
      <c r="F16" s="31"/>
      <c r="G16" s="31"/>
      <c r="H16" s="31"/>
    </row>
    <row r="18" spans="1:8" ht="63.75" customHeight="1" x14ac:dyDescent="0.25">
      <c r="A18" s="31" t="s">
        <v>31</v>
      </c>
      <c r="B18" s="31"/>
      <c r="C18" s="31"/>
      <c r="D18" s="31"/>
      <c r="E18" s="31"/>
      <c r="F18" s="31"/>
      <c r="G18" s="31"/>
      <c r="H18" s="31"/>
    </row>
    <row r="19" spans="1:8" x14ac:dyDescent="0.25">
      <c r="C19"/>
      <c r="D19" s="30"/>
      <c r="E19" s="30"/>
      <c r="F19" s="30"/>
    </row>
    <row r="20" spans="1:8" ht="15.75" x14ac:dyDescent="0.25">
      <c r="B20" s="32" t="s">
        <v>32</v>
      </c>
      <c r="C20" s="32"/>
      <c r="D20" s="32"/>
      <c r="E20" s="32"/>
      <c r="F20" s="32"/>
    </row>
  </sheetData>
  <mergeCells count="10">
    <mergeCell ref="A1:H1"/>
    <mergeCell ref="F12:F13"/>
    <mergeCell ref="G12:G13"/>
    <mergeCell ref="H12:H13"/>
    <mergeCell ref="A16:H16"/>
    <mergeCell ref="A18:H18"/>
    <mergeCell ref="B20:F20"/>
    <mergeCell ref="A3:E3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2019-07-19T12:16:11Z</dcterms:modified>
</cp:coreProperties>
</file>