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" i="1" l="1"/>
  <c r="N7" i="1" s="1"/>
  <c r="M8" i="1"/>
  <c r="N8" i="1" s="1"/>
  <c r="M14" i="1"/>
  <c r="N14" i="1" s="1"/>
  <c r="M15" i="1"/>
  <c r="N15" i="1" s="1"/>
  <c r="I8" i="1" l="1"/>
  <c r="F11" i="1" l="1"/>
  <c r="F12" i="1"/>
  <c r="F13" i="1"/>
  <c r="F10" i="1"/>
  <c r="F5" i="1"/>
  <c r="F6" i="1"/>
  <c r="F4" i="1"/>
  <c r="M4" i="1" s="1"/>
  <c r="N4" i="1" s="1"/>
  <c r="M10" i="1" l="1"/>
  <c r="N10" i="1" s="1"/>
  <c r="M13" i="1"/>
  <c r="N13" i="1" s="1"/>
  <c r="M11" i="1"/>
  <c r="N11" i="1" s="1"/>
  <c r="M6" i="1"/>
  <c r="N6" i="1" s="1"/>
  <c r="M5" i="1"/>
  <c r="N5" i="1" s="1"/>
  <c r="M12" i="1"/>
  <c r="N12" i="1" s="1"/>
  <c r="F16" i="1" l="1"/>
  <c r="M16" i="1" l="1"/>
  <c r="N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<sst xmlns="http://schemas.openxmlformats.org/spreadsheetml/2006/main" count="39" uniqueCount="37">
  <si>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</si>
  <si>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</si>
  <si>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</si>
  <si>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</si>
  <si>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</si>
  <si>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</si>
  <si>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</si>
  <si>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</si>
  <si>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</si>
  <si>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</si>
  <si>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</si>
  <si>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</si>
  <si>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</si>
  <si>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</si>
  <si>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</si>
  <si>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</si>
  <si>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</si>
  <si>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</si>
  <si>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</si>
  <si>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</si>
  <si>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</si>
  <si>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</si>
  <si>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</si>
  <si>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</si>
  <si>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</si>
  <si>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Работы,необходимые для надлежащего содержания несущих и ненесущих конструкций  дома</t>
  </si>
  <si>
    <t>1м2жил.пом.</t>
  </si>
  <si>
    <t>1 м2 пл.терр.</t>
  </si>
  <si>
    <t>Содержание кровли</t>
  </si>
  <si>
    <t>квартиры</t>
  </si>
  <si>
    <t xml:space="preserve"> </t>
  </si>
  <si>
    <t>Содержание жилого помещения:</t>
  </si>
  <si>
    <t xml:space="preserve">Управление + РКЦ </t>
  </si>
  <si>
    <t xml:space="preserve">  Уважаемые собственники МКД ул. Л.Новоселовой д.18!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</si>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</sst>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2" fontId="3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O9" sqref="O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9.85546875" hidden="1" customWidth="1"/>
    <col min="10" max="10" width="0" hidden="1" customWidth="1"/>
    <col min="12" max="14" width="0" hidden="1" customWidth="1"/>
  </cols>
  <sheetData>
    <row r="1" spans="1:14" s="1" customFormat="1" ht="159.94999999999999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6"/>
      <c r="J1" s="6"/>
      <c r="K1" s="6"/>
      <c r="L1" s="6"/>
      <c r="M1" s="6"/>
      <c r="N1" s="6"/>
    </row>
    <row r="2" spans="1:14" s="5" customFormat="1" ht="48" thickBot="1" x14ac:dyDescent="0.3">
      <c r="A2" s="24" t="s">
        <v>0</v>
      </c>
      <c r="B2" s="25" t="s">
        <v>1</v>
      </c>
      <c r="C2" s="25" t="s">
        <v>2</v>
      </c>
      <c r="D2" s="25" t="s">
        <v>11</v>
      </c>
      <c r="E2" s="25" t="s">
        <v>12</v>
      </c>
      <c r="F2" s="25" t="s">
        <v>13</v>
      </c>
      <c r="G2" s="25" t="s">
        <v>14</v>
      </c>
      <c r="H2" s="25" t="s">
        <v>3</v>
      </c>
    </row>
    <row r="3" spans="1:14" s="5" customFormat="1" ht="18" thickBot="1" x14ac:dyDescent="0.3">
      <c r="A3" s="45" t="s">
        <v>31</v>
      </c>
      <c r="B3" s="46"/>
      <c r="C3" s="28"/>
      <c r="D3" s="28"/>
      <c r="E3" s="28"/>
      <c r="F3" s="28"/>
      <c r="G3" s="31"/>
      <c r="H3" s="33">
        <v>38.22</v>
      </c>
    </row>
    <row r="4" spans="1:14" ht="21" customHeight="1" x14ac:dyDescent="0.25">
      <c r="A4" s="22">
        <v>1</v>
      </c>
      <c r="B4" s="21" t="s">
        <v>4</v>
      </c>
      <c r="C4" s="26" t="s">
        <v>27</v>
      </c>
      <c r="D4" s="27">
        <v>4</v>
      </c>
      <c r="E4" s="27">
        <v>2641.8</v>
      </c>
      <c r="F4" s="23">
        <f>D4*E4</f>
        <v>10567.2</v>
      </c>
      <c r="G4" s="23">
        <v>20516</v>
      </c>
      <c r="H4" s="32">
        <v>1.1976581926770811</v>
      </c>
      <c r="J4">
        <v>727292.6399999999</v>
      </c>
      <c r="L4">
        <v>427567.19999999995</v>
      </c>
      <c r="M4">
        <f>F4*6</f>
        <v>63403.200000000004</v>
      </c>
      <c r="N4">
        <f>L4+M4</f>
        <v>490970.39999999997</v>
      </c>
    </row>
    <row r="5" spans="1:14" ht="24" customHeight="1" x14ac:dyDescent="0.25">
      <c r="A5" s="3">
        <v>2</v>
      </c>
      <c r="B5" s="13" t="s">
        <v>5</v>
      </c>
      <c r="C5" s="9" t="s">
        <v>8</v>
      </c>
      <c r="D5" s="4">
        <v>25.97</v>
      </c>
      <c r="E5" s="4">
        <v>2176</v>
      </c>
      <c r="F5" s="12">
        <f t="shared" ref="F5:F6" si="0">D5*E5</f>
        <v>56510.720000000001</v>
      </c>
      <c r="G5" s="12">
        <v>104663</v>
      </c>
      <c r="H5" s="30">
        <v>6.1098898138117237</v>
      </c>
      <c r="J5">
        <v>888602.88000000012</v>
      </c>
      <c r="L5">
        <v>339064.32000000001</v>
      </c>
      <c r="M5">
        <f t="shared" ref="M5:M16" si="1">F5*6</f>
        <v>339064.32000000001</v>
      </c>
      <c r="N5">
        <f t="shared" ref="N5:N16" si="2">L5+M5</f>
        <v>678128.64000000001</v>
      </c>
    </row>
    <row r="6" spans="1:14" ht="22.5" customHeight="1" x14ac:dyDescent="0.25">
      <c r="A6" s="3">
        <v>3</v>
      </c>
      <c r="B6" s="13" t="s">
        <v>6</v>
      </c>
      <c r="C6" s="9" t="s">
        <v>26</v>
      </c>
      <c r="D6" s="4">
        <v>1.8</v>
      </c>
      <c r="E6" s="4">
        <v>15704</v>
      </c>
      <c r="F6" s="12">
        <f t="shared" si="0"/>
        <v>28267.200000000001</v>
      </c>
      <c r="G6" s="12">
        <v>38929</v>
      </c>
      <c r="H6" s="30">
        <v>2.2725499991580271</v>
      </c>
      <c r="J6">
        <v>300125.76</v>
      </c>
      <c r="L6">
        <v>181777.2</v>
      </c>
      <c r="M6">
        <f t="shared" si="1"/>
        <v>169603.20000000001</v>
      </c>
      <c r="N6">
        <f t="shared" si="2"/>
        <v>351380.4</v>
      </c>
    </row>
    <row r="7" spans="1:14" ht="32.1" customHeight="1" x14ac:dyDescent="0.25">
      <c r="A7" s="16">
        <v>4</v>
      </c>
      <c r="B7" s="14" t="s">
        <v>24</v>
      </c>
      <c r="C7" s="9" t="s">
        <v>16</v>
      </c>
      <c r="D7" s="4">
        <v>151.09</v>
      </c>
      <c r="E7" s="4">
        <v>17847.650000000001</v>
      </c>
      <c r="F7" s="18">
        <v>73134</v>
      </c>
      <c r="G7" s="18">
        <v>89052</v>
      </c>
      <c r="H7" s="30">
        <v>5.1985697686819758</v>
      </c>
      <c r="J7">
        <v>946872</v>
      </c>
      <c r="L7">
        <v>438804</v>
      </c>
      <c r="M7">
        <f t="shared" si="1"/>
        <v>438804</v>
      </c>
      <c r="N7">
        <f t="shared" si="2"/>
        <v>877608</v>
      </c>
    </row>
    <row r="8" spans="1:14" ht="32.1" customHeight="1" x14ac:dyDescent="0.25">
      <c r="A8" s="3">
        <v>5</v>
      </c>
      <c r="B8" s="13" t="s">
        <v>25</v>
      </c>
      <c r="C8" s="9" t="s">
        <v>16</v>
      </c>
      <c r="D8" s="4">
        <v>2.87</v>
      </c>
      <c r="E8" s="4">
        <v>17847.650000000001</v>
      </c>
      <c r="F8" s="18">
        <v>116772</v>
      </c>
      <c r="G8" s="20">
        <v>176546</v>
      </c>
      <c r="H8" s="30">
        <v>10.306188500895297</v>
      </c>
      <c r="I8">
        <f>F8*12</f>
        <v>1401264</v>
      </c>
      <c r="J8">
        <v>2100096</v>
      </c>
      <c r="L8">
        <v>700632</v>
      </c>
      <c r="M8">
        <f t="shared" si="1"/>
        <v>700632</v>
      </c>
      <c r="N8">
        <f t="shared" si="2"/>
        <v>1401264</v>
      </c>
    </row>
    <row r="9" spans="1:14" ht="20.25" customHeight="1" x14ac:dyDescent="0.25">
      <c r="A9" s="17">
        <v>6</v>
      </c>
      <c r="B9" s="15" t="s">
        <v>28</v>
      </c>
      <c r="C9" s="9" t="s">
        <v>15</v>
      </c>
      <c r="D9" s="4"/>
      <c r="E9" s="4">
        <v>3117.6</v>
      </c>
      <c r="F9" s="19"/>
      <c r="G9" s="19">
        <v>6828</v>
      </c>
      <c r="H9" s="30">
        <v>0.39859671181512524</v>
      </c>
    </row>
    <row r="10" spans="1:14" ht="23.25" customHeight="1" x14ac:dyDescent="0.25">
      <c r="A10" s="3">
        <v>7</v>
      </c>
      <c r="B10" s="13" t="s">
        <v>19</v>
      </c>
      <c r="C10" s="9" t="s">
        <v>9</v>
      </c>
      <c r="D10" s="4">
        <v>1.1200000000000001</v>
      </c>
      <c r="E10" s="4">
        <v>17815.3</v>
      </c>
      <c r="F10" s="12">
        <f>D10*E10</f>
        <v>19953.136000000002</v>
      </c>
      <c r="G10" s="12">
        <v>21378</v>
      </c>
      <c r="H10" s="30">
        <v>1.248</v>
      </c>
      <c r="J10">
        <v>228883.272</v>
      </c>
      <c r="L10">
        <v>114441.636</v>
      </c>
      <c r="M10">
        <f t="shared" si="1"/>
        <v>119718.81600000002</v>
      </c>
      <c r="N10">
        <f t="shared" si="2"/>
        <v>234160.45200000002</v>
      </c>
    </row>
    <row r="11" spans="1:14" ht="21" customHeight="1" x14ac:dyDescent="0.25">
      <c r="A11" s="3">
        <v>8</v>
      </c>
      <c r="B11" s="13" t="s">
        <v>21</v>
      </c>
      <c r="C11" s="9" t="s">
        <v>22</v>
      </c>
      <c r="D11" s="4">
        <v>0.13</v>
      </c>
      <c r="E11" s="4">
        <v>17815.3</v>
      </c>
      <c r="F11" s="12">
        <f t="shared" ref="F11:F13" si="3">D11*E11</f>
        <v>2315.989</v>
      </c>
      <c r="G11" s="12">
        <v>5078</v>
      </c>
      <c r="H11" s="30">
        <v>0.29643733195623989</v>
      </c>
      <c r="J11">
        <v>25669.152000000002</v>
      </c>
      <c r="L11">
        <v>13904.124</v>
      </c>
      <c r="M11">
        <f t="shared" si="1"/>
        <v>13895.934000000001</v>
      </c>
      <c r="N11">
        <f t="shared" si="2"/>
        <v>27800.058000000001</v>
      </c>
    </row>
    <row r="12" spans="1:14" ht="20.25" customHeight="1" x14ac:dyDescent="0.25">
      <c r="A12" s="3">
        <v>9</v>
      </c>
      <c r="B12" s="13" t="s">
        <v>23</v>
      </c>
      <c r="C12" s="9" t="s">
        <v>10</v>
      </c>
      <c r="D12" s="4">
        <v>9769.27</v>
      </c>
      <c r="E12" s="4">
        <v>8</v>
      </c>
      <c r="F12" s="12">
        <f t="shared" si="3"/>
        <v>78154.16</v>
      </c>
      <c r="G12" s="12">
        <v>79479</v>
      </c>
      <c r="H12" s="30">
        <v>4.6397287724596286</v>
      </c>
      <c r="J12">
        <v>937849.92</v>
      </c>
      <c r="L12">
        <v>468924.96</v>
      </c>
      <c r="M12">
        <f t="shared" si="1"/>
        <v>468924.96</v>
      </c>
      <c r="N12">
        <f t="shared" si="2"/>
        <v>937849.92</v>
      </c>
    </row>
    <row r="13" spans="1:14" ht="19.5" customHeight="1" x14ac:dyDescent="0.25">
      <c r="A13" s="3">
        <v>10</v>
      </c>
      <c r="B13" s="13" t="s">
        <v>7</v>
      </c>
      <c r="C13" s="9" t="s">
        <v>29</v>
      </c>
      <c r="D13" s="4">
        <v>0.22</v>
      </c>
      <c r="E13" s="4">
        <v>256</v>
      </c>
      <c r="F13" s="12">
        <f t="shared" si="3"/>
        <v>56.32</v>
      </c>
      <c r="G13" s="12">
        <v>2775</v>
      </c>
      <c r="H13" s="30">
        <v>0.16199558806194678</v>
      </c>
      <c r="J13">
        <v>21390.959999999999</v>
      </c>
      <c r="L13">
        <v>23530.056</v>
      </c>
      <c r="M13">
        <f t="shared" si="1"/>
        <v>337.92</v>
      </c>
      <c r="N13">
        <f t="shared" si="2"/>
        <v>23867.975999999999</v>
      </c>
    </row>
    <row r="14" spans="1:14" ht="18.75" customHeight="1" x14ac:dyDescent="0.25">
      <c r="A14" s="38">
        <v>11</v>
      </c>
      <c r="B14" s="36" t="s">
        <v>20</v>
      </c>
      <c r="C14" s="9" t="s">
        <v>17</v>
      </c>
      <c r="D14" s="9">
        <v>0.49</v>
      </c>
      <c r="E14" s="4">
        <v>80</v>
      </c>
      <c r="F14" s="41">
        <v>583</v>
      </c>
      <c r="G14" s="41">
        <v>665</v>
      </c>
      <c r="H14" s="43">
        <v>3.8820564346376429E-2</v>
      </c>
      <c r="J14">
        <v>6432</v>
      </c>
      <c r="L14">
        <v>3498</v>
      </c>
      <c r="M14">
        <f t="shared" si="1"/>
        <v>3498</v>
      </c>
      <c r="N14">
        <f t="shared" si="2"/>
        <v>6996</v>
      </c>
    </row>
    <row r="15" spans="1:14" ht="18.75" customHeight="1" x14ac:dyDescent="0.25">
      <c r="A15" s="39"/>
      <c r="B15" s="37"/>
      <c r="C15" s="9" t="s">
        <v>18</v>
      </c>
      <c r="D15" s="9">
        <v>0.25</v>
      </c>
      <c r="E15" s="4">
        <v>2176</v>
      </c>
      <c r="F15" s="42"/>
      <c r="G15" s="42"/>
      <c r="H15" s="44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0.25" customHeight="1" x14ac:dyDescent="0.25">
      <c r="A16" s="3">
        <v>12</v>
      </c>
      <c r="B16" s="13" t="s">
        <v>32</v>
      </c>
      <c r="C16" s="11" t="s">
        <v>30</v>
      </c>
      <c r="D16" s="4"/>
      <c r="E16" s="4" t="s">
        <v>30</v>
      </c>
      <c r="F16" s="12" t="e">
        <f>#REF!*0.14</f>
        <v>#REF!</v>
      </c>
      <c r="G16" s="12">
        <v>108762</v>
      </c>
      <c r="H16" s="30">
        <v>6.3491762698354783</v>
      </c>
      <c r="J16">
        <v>1139796</v>
      </c>
      <c r="L16">
        <v>569562.00000000012</v>
      </c>
      <c r="M16" t="e">
        <f t="shared" si="1"/>
        <v>#REF!</v>
      </c>
      <c r="N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48" customHeight="1" x14ac:dyDescent="0.25">
      <c r="A18" s="34" t="s">
        <v>34</v>
      </c>
      <c r="B18" s="34"/>
      <c r="C18" s="34"/>
      <c r="D18" s="34"/>
      <c r="E18" s="34"/>
      <c r="F18" s="34"/>
      <c r="G18" s="34"/>
      <c r="H18" s="34"/>
    </row>
    <row r="20" spans="1:8" ht="49.5" customHeight="1" x14ac:dyDescent="0.25">
      <c r="A20" s="34" t="s">
        <v>35</v>
      </c>
      <c r="B20" s="34"/>
      <c r="C20" s="34"/>
      <c r="D20" s="34"/>
      <c r="E20" s="34"/>
      <c r="F20" s="34"/>
      <c r="G20" s="34"/>
      <c r="H20" s="34"/>
    </row>
    <row r="21" spans="1:8" x14ac:dyDescent="0.25">
      <c r="C21"/>
      <c r="D21" s="29"/>
      <c r="E21" s="29"/>
      <c r="F21" s="29"/>
    </row>
    <row r="22" spans="1:8" ht="15.75" x14ac:dyDescent="0.25">
      <c r="B22" s="35" t="s">
        <v>36</v>
      </c>
      <c r="C22" s="35"/>
      <c r="D22" s="35"/>
      <c r="E22" s="35"/>
      <c r="F22" s="35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2019-07-19T12:14:58Z</dcterms:modified>
</cp:coreProperties>
</file>