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5" i="1" l="1"/>
  <c r="N4" i="1"/>
  <c r="N5" i="1"/>
  <c r="N6" i="1"/>
  <c r="N7" i="1"/>
  <c r="N8" i="1"/>
  <c r="N9" i="1"/>
  <c r="N10" i="1"/>
  <c r="N11" i="1"/>
  <c r="N12" i="1"/>
  <c r="N3" i="1"/>
  <c r="H13" i="1" l="1"/>
  <c r="L8" i="1" l="1"/>
  <c r="M8" i="1" s="1"/>
  <c r="L14" i="1"/>
  <c r="M14" i="1" s="1"/>
  <c r="F7" i="1" l="1"/>
  <c r="L7" i="1" s="1"/>
  <c r="M7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10" i="1" l="1"/>
  <c r="M10" i="1" s="1"/>
  <c r="L12" i="1"/>
  <c r="M12" i="1" s="1"/>
  <c r="F15" i="1"/>
  <c r="L15" i="1" s="1"/>
  <c r="M15" i="1" s="1"/>
  <c r="L5" i="1"/>
  <c r="M5" i="1" s="1"/>
  <c r="L4" i="1"/>
  <c r="M4" i="1" s="1"/>
  <c r="L11" i="1"/>
  <c r="M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<sst xmlns="http://schemas.openxmlformats.org/spreadsheetml/2006/main" count="37" uniqueCount="35">
  <si>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</si>
  <si>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</si>
  <si>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</si>
  <si>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</si>
  <si>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</si>
  <si>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</si>
  <si>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</si>
  <si>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</si>
  <si>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</si>
  <si>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</si>
  <si>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</si>
  <si>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</si>
  <si>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</si>
  <si>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</si>
  <si>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</si>
  <si>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</si>
  <si>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</si>
  <si>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</si>
  <si>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</si>
  <si>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</si>
  <si>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</si>
  <si>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</si>
  <si>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</si>
  <si>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>Работы,необходимые для надлежащего содержания  конструкций дома</t>
  </si>
  <si>
    <t xml:space="preserve"> </t>
  </si>
  <si>
    <t>Содержание контейнерных площадок</t>
  </si>
  <si>
    <t>1 м2 пл. терр.</t>
  </si>
  <si>
    <t>м2 жил. Пом.</t>
  </si>
  <si>
    <t>квартиры</t>
  </si>
  <si>
    <t xml:space="preserve">Управление + РКЦ </t>
  </si>
  <si>
    <t>Содержание жилого помещения:</t>
  </si>
  <si>
    <t xml:space="preserve">   Уважаемые собственники МКД ул. Садовая д.16!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</si>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</sst>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selection activeCell="I1" sqref="I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10" max="14" width="0" hidden="1" customWidth="1"/>
  </cols>
  <sheetData>
    <row r="1" spans="1:14" s="1" customFormat="1" ht="159.94999999999999" customHeight="1" x14ac:dyDescent="0.25">
      <c r="A1" s="32" t="s">
        <v>31</v>
      </c>
      <c r="B1" s="32"/>
      <c r="C1" s="32"/>
      <c r="D1" s="32"/>
      <c r="E1" s="32"/>
      <c r="F1" s="32"/>
      <c r="G1" s="32"/>
      <c r="H1" s="32"/>
      <c r="I1" s="9"/>
      <c r="J1" s="9"/>
      <c r="K1" s="9"/>
      <c r="L1" s="9"/>
      <c r="M1" s="9"/>
      <c r="N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4" s="8" customFormat="1" ht="18" thickBot="1" x14ac:dyDescent="0.3">
      <c r="A3" s="35" t="s">
        <v>30</v>
      </c>
      <c r="B3" s="36"/>
      <c r="C3" s="24"/>
      <c r="D3" s="24"/>
      <c r="E3" s="24"/>
      <c r="F3" s="24"/>
      <c r="G3" s="24"/>
      <c r="H3" s="25">
        <v>26.301600000000001</v>
      </c>
      <c r="N3" s="8">
        <f>H3*1.04</f>
        <v>27.353664000000002</v>
      </c>
    </row>
    <row r="4" spans="1:14" ht="21" customHeight="1" x14ac:dyDescent="0.25">
      <c r="A4" s="5">
        <v>1</v>
      </c>
      <c r="B4" s="6" t="s">
        <v>4</v>
      </c>
      <c r="C4" s="10" t="s">
        <v>26</v>
      </c>
      <c r="D4" s="7">
        <v>4</v>
      </c>
      <c r="E4" s="7">
        <v>879</v>
      </c>
      <c r="F4" s="12">
        <f>D4*E4</f>
        <v>3516</v>
      </c>
      <c r="G4" s="12">
        <v>6826</v>
      </c>
      <c r="H4" s="11">
        <v>2.1042921508181172</v>
      </c>
      <c r="J4">
        <v>136726.92000000001</v>
      </c>
      <c r="K4">
        <v>80966.399999999994</v>
      </c>
      <c r="L4">
        <f>F4*6</f>
        <v>21096</v>
      </c>
      <c r="M4">
        <f>K4+L4</f>
        <v>102062.39999999999</v>
      </c>
      <c r="N4" s="8">
        <f t="shared" ref="N4:N12" si="0">H4*1.04</f>
        <v>2.188463836850842</v>
      </c>
    </row>
    <row r="5" spans="1:14" ht="24" customHeight="1" x14ac:dyDescent="0.25">
      <c r="A5" s="5">
        <v>2</v>
      </c>
      <c r="B5" s="6" t="s">
        <v>20</v>
      </c>
      <c r="C5" s="10" t="s">
        <v>6</v>
      </c>
      <c r="D5" s="7">
        <v>26.95</v>
      </c>
      <c r="E5" s="7">
        <v>308.39999999999998</v>
      </c>
      <c r="F5" s="12">
        <f t="shared" ref="F5:F6" si="1">D5*E5</f>
        <v>8311.3799999999992</v>
      </c>
      <c r="G5" s="12">
        <v>12135</v>
      </c>
      <c r="H5" s="11">
        <v>3.7409295707849184</v>
      </c>
      <c r="J5">
        <v>101997.93599999999</v>
      </c>
      <c r="K5">
        <v>49868.28</v>
      </c>
      <c r="L5">
        <f t="shared" ref="L5:L15" si="2">F5*6</f>
        <v>49868.28</v>
      </c>
      <c r="M5">
        <f t="shared" ref="M5:M15" si="3">K5+L5</f>
        <v>99736.56</v>
      </c>
      <c r="N5" s="8">
        <f t="shared" si="0"/>
        <v>3.8905667536163153</v>
      </c>
    </row>
    <row r="6" spans="1:14" ht="22.5" customHeight="1" x14ac:dyDescent="0.25">
      <c r="A6" s="5">
        <v>3</v>
      </c>
      <c r="B6" s="6" t="s">
        <v>25</v>
      </c>
      <c r="C6" s="10" t="s">
        <v>27</v>
      </c>
      <c r="D6" s="7">
        <v>0</v>
      </c>
      <c r="E6" s="7">
        <v>3373.6</v>
      </c>
      <c r="F6" s="12">
        <f t="shared" si="1"/>
        <v>0</v>
      </c>
      <c r="G6" s="12">
        <v>2075</v>
      </c>
      <c r="H6" s="11">
        <v>0.63967275314204419</v>
      </c>
      <c r="J6">
        <v>0</v>
      </c>
      <c r="K6">
        <v>0</v>
      </c>
      <c r="L6">
        <f t="shared" si="2"/>
        <v>0</v>
      </c>
      <c r="M6">
        <f t="shared" si="3"/>
        <v>0</v>
      </c>
      <c r="N6" s="8">
        <f t="shared" si="0"/>
        <v>0.66525966326772601</v>
      </c>
    </row>
    <row r="7" spans="1:14" ht="32.1" customHeight="1" x14ac:dyDescent="0.25">
      <c r="A7" s="13">
        <v>4</v>
      </c>
      <c r="B7" s="23" t="s">
        <v>21</v>
      </c>
      <c r="C7" s="10" t="s">
        <v>13</v>
      </c>
      <c r="D7" s="7">
        <v>151.09</v>
      </c>
      <c r="E7" s="22">
        <v>3527.8</v>
      </c>
      <c r="F7" s="15" t="e">
        <f>D7*E7+#REF!*#REF!</f>
        <v>#REF!</v>
      </c>
      <c r="G7" s="15">
        <v>21080</v>
      </c>
      <c r="H7" s="17">
        <v>6.498458619871947</v>
      </c>
      <c r="J7">
        <v>212879.85600000003</v>
      </c>
      <c r="K7">
        <v>106330.212</v>
      </c>
      <c r="L7" t="e">
        <f t="shared" si="2"/>
        <v>#REF!</v>
      </c>
      <c r="M7" t="e">
        <f t="shared" si="3"/>
        <v>#REF!</v>
      </c>
      <c r="N7" s="8">
        <f t="shared" si="0"/>
        <v>6.7583969646668249</v>
      </c>
    </row>
    <row r="8" spans="1:14" ht="32.1" customHeight="1" x14ac:dyDescent="0.25">
      <c r="A8" s="5">
        <v>5</v>
      </c>
      <c r="B8" s="6" t="s">
        <v>23</v>
      </c>
      <c r="C8" s="10" t="s">
        <v>13</v>
      </c>
      <c r="D8" s="7">
        <v>2.87</v>
      </c>
      <c r="E8" s="22">
        <v>3527.8</v>
      </c>
      <c r="F8" s="15">
        <v>24674</v>
      </c>
      <c r="G8" s="20">
        <v>18284</v>
      </c>
      <c r="H8" s="21">
        <v>5.6365188522646434</v>
      </c>
      <c r="J8">
        <v>118284</v>
      </c>
      <c r="K8">
        <v>148044</v>
      </c>
      <c r="L8">
        <f t="shared" si="2"/>
        <v>148044</v>
      </c>
      <c r="M8">
        <f t="shared" si="3"/>
        <v>296088</v>
      </c>
      <c r="N8" s="8">
        <f t="shared" si="0"/>
        <v>5.861979606355229</v>
      </c>
    </row>
    <row r="9" spans="1:14" ht="20.25" customHeight="1" x14ac:dyDescent="0.25">
      <c r="A9" s="14">
        <v>6</v>
      </c>
      <c r="B9" s="19" t="s">
        <v>22</v>
      </c>
      <c r="C9" s="10" t="s">
        <v>12</v>
      </c>
      <c r="D9" s="7"/>
      <c r="E9" s="7">
        <v>940</v>
      </c>
      <c r="F9" s="16"/>
      <c r="G9" s="16">
        <v>2058</v>
      </c>
      <c r="H9" s="18">
        <v>0.63443206070666358</v>
      </c>
      <c r="N9" s="8">
        <f t="shared" si="0"/>
        <v>0.65980934313493012</v>
      </c>
    </row>
    <row r="10" spans="1:14" ht="23.25" customHeight="1" x14ac:dyDescent="0.25">
      <c r="A10" s="5">
        <v>7</v>
      </c>
      <c r="B10" s="6" t="s">
        <v>16</v>
      </c>
      <c r="C10" s="10" t="s">
        <v>7</v>
      </c>
      <c r="D10" s="7">
        <v>1.1200000000000001</v>
      </c>
      <c r="E10" s="7">
        <v>3373.6</v>
      </c>
      <c r="F10" s="12">
        <f>D10*E10</f>
        <v>3778.4320000000002</v>
      </c>
      <c r="G10" s="12">
        <v>4048</v>
      </c>
      <c r="H10" s="11">
        <v>1.248</v>
      </c>
      <c r="J10">
        <v>43028.766000000003</v>
      </c>
      <c r="K10">
        <v>21658.511999999999</v>
      </c>
      <c r="L10">
        <f t="shared" si="2"/>
        <v>22670.592000000001</v>
      </c>
      <c r="M10">
        <f t="shared" si="3"/>
        <v>44329.103999999999</v>
      </c>
      <c r="N10" s="8">
        <f t="shared" si="0"/>
        <v>1.29792</v>
      </c>
    </row>
    <row r="11" spans="1:14" ht="21" customHeight="1" x14ac:dyDescent="0.25">
      <c r="A11" s="5">
        <v>8</v>
      </c>
      <c r="B11" s="6" t="s">
        <v>18</v>
      </c>
      <c r="C11" s="10" t="s">
        <v>19</v>
      </c>
      <c r="D11" s="7">
        <v>0.13</v>
      </c>
      <c r="E11" s="7">
        <v>3373.6</v>
      </c>
      <c r="F11" s="12">
        <f t="shared" ref="F11:F12" si="4">D11*E11</f>
        <v>438.56799999999998</v>
      </c>
      <c r="G11" s="12">
        <v>3074</v>
      </c>
      <c r="H11" s="11">
        <v>0.94764050272705724</v>
      </c>
      <c r="J11">
        <v>4825.6559999999999</v>
      </c>
      <c r="K11">
        <v>2631.4079999999999</v>
      </c>
      <c r="L11">
        <f t="shared" si="2"/>
        <v>2631.4079999999999</v>
      </c>
      <c r="M11">
        <f t="shared" si="3"/>
        <v>5262.8159999999998</v>
      </c>
      <c r="N11" s="8">
        <f t="shared" si="0"/>
        <v>0.98554612283613952</v>
      </c>
    </row>
    <row r="12" spans="1:14" ht="19.5" customHeight="1" x14ac:dyDescent="0.25">
      <c r="A12" s="5">
        <v>9</v>
      </c>
      <c r="B12" s="6" t="s">
        <v>5</v>
      </c>
      <c r="C12" s="10" t="s">
        <v>28</v>
      </c>
      <c r="D12" s="7">
        <v>0.22</v>
      </c>
      <c r="E12" s="7">
        <v>79</v>
      </c>
      <c r="F12" s="12">
        <f t="shared" si="4"/>
        <v>17.38</v>
      </c>
      <c r="G12" s="12">
        <v>856</v>
      </c>
      <c r="H12" s="11">
        <v>0.26388427792269387</v>
      </c>
      <c r="J12">
        <v>4021.38</v>
      </c>
      <c r="K12">
        <v>4453.152</v>
      </c>
      <c r="L12">
        <f t="shared" si="2"/>
        <v>104.28</v>
      </c>
      <c r="M12">
        <f t="shared" si="3"/>
        <v>4557.4319999999998</v>
      </c>
      <c r="N12" s="8">
        <f t="shared" si="0"/>
        <v>0.27443964903960161</v>
      </c>
    </row>
    <row r="13" spans="1:14" ht="18.75" customHeight="1" x14ac:dyDescent="0.25">
      <c r="A13" s="31">
        <v>10</v>
      </c>
      <c r="B13" s="30" t="s">
        <v>17</v>
      </c>
      <c r="C13" s="10" t="s">
        <v>14</v>
      </c>
      <c r="D13" s="10">
        <v>0</v>
      </c>
      <c r="E13" s="7">
        <v>0</v>
      </c>
      <c r="F13" s="33">
        <f>D14*E14</f>
        <v>191.32499999999999</v>
      </c>
      <c r="G13" s="33">
        <v>221</v>
      </c>
      <c r="H13" s="34">
        <f>G13/E10</f>
        <v>6.5508655442257535E-2</v>
      </c>
      <c r="J13">
        <v>2112.2280000000001</v>
      </c>
      <c r="K13">
        <v>1147.9499999999998</v>
      </c>
      <c r="L13">
        <f t="shared" si="2"/>
        <v>1147.9499999999998</v>
      </c>
      <c r="M13">
        <f t="shared" si="3"/>
        <v>2295.8999999999996</v>
      </c>
    </row>
    <row r="14" spans="1:14" ht="18.75" customHeight="1" x14ac:dyDescent="0.25">
      <c r="A14" s="31"/>
      <c r="B14" s="30"/>
      <c r="C14" s="10" t="s">
        <v>15</v>
      </c>
      <c r="D14" s="10">
        <v>0.25</v>
      </c>
      <c r="E14" s="7">
        <v>765.3</v>
      </c>
      <c r="F14" s="33"/>
      <c r="G14" s="33"/>
      <c r="H14" s="34"/>
      <c r="J14">
        <v>0</v>
      </c>
      <c r="K14">
        <v>0</v>
      </c>
      <c r="L14">
        <f t="shared" si="2"/>
        <v>0</v>
      </c>
      <c r="M14">
        <f t="shared" si="3"/>
        <v>0</v>
      </c>
    </row>
    <row r="15" spans="1:14" ht="20.25" customHeight="1" x14ac:dyDescent="0.25">
      <c r="A15" s="5">
        <v>11</v>
      </c>
      <c r="B15" s="6" t="s">
        <v>29</v>
      </c>
      <c r="C15" s="27" t="s">
        <v>24</v>
      </c>
      <c r="D15" s="7"/>
      <c r="E15" s="7" t="s">
        <v>24</v>
      </c>
      <c r="F15" s="12" t="e">
        <f>0.14*#REF!</f>
        <v>#REF!</v>
      </c>
      <c r="G15" s="12">
        <v>14659</v>
      </c>
      <c r="H15" s="11">
        <v>4.5199999999999996</v>
      </c>
      <c r="J15">
        <v>111168</v>
      </c>
      <c r="K15">
        <v>78468.586559999996</v>
      </c>
      <c r="L15" t="e">
        <f t="shared" si="2"/>
        <v>#REF!</v>
      </c>
      <c r="M15" t="e">
        <f t="shared" si="3"/>
        <v>#REF!</v>
      </c>
      <c r="N15">
        <f>H15*1.04</f>
        <v>4.7008000000000001</v>
      </c>
    </row>
    <row r="16" spans="1:14" ht="55.5" customHeight="1" x14ac:dyDescent="0.25">
      <c r="A16" s="28" t="s">
        <v>32</v>
      </c>
      <c r="B16" s="28"/>
      <c r="C16" s="28"/>
      <c r="D16" s="28"/>
      <c r="E16" s="28"/>
      <c r="F16" s="28"/>
      <c r="G16" s="28"/>
      <c r="H16" s="28"/>
    </row>
    <row r="18" spans="1:8" ht="57" customHeight="1" x14ac:dyDescent="0.25">
      <c r="A18" s="28" t="s">
        <v>33</v>
      </c>
      <c r="B18" s="28"/>
      <c r="C18" s="28"/>
      <c r="D18" s="28"/>
      <c r="E18" s="28"/>
      <c r="F18" s="28"/>
      <c r="G18" s="28"/>
      <c r="H18" s="28"/>
    </row>
    <row r="19" spans="1:8" x14ac:dyDescent="0.25">
      <c r="C19"/>
      <c r="D19" s="26"/>
      <c r="E19" s="26"/>
      <c r="F19" s="26"/>
    </row>
    <row r="20" spans="1:8" ht="15.75" x14ac:dyDescent="0.25">
      <c r="B20" s="29" t="s">
        <v>34</v>
      </c>
      <c r="C20" s="29"/>
      <c r="D20" s="29"/>
      <c r="E20" s="29"/>
      <c r="F20" s="29"/>
    </row>
  </sheetData>
  <mergeCells count="10">
    <mergeCell ref="A1:H1"/>
    <mergeCell ref="F13:F14"/>
    <mergeCell ref="G13:G14"/>
    <mergeCell ref="H13:H14"/>
    <mergeCell ref="A3:B3"/>
    <mergeCell ref="A16:H16"/>
    <mergeCell ref="A18:H18"/>
    <mergeCell ref="B20:F20"/>
    <mergeCell ref="B13:B14"/>
    <mergeCell ref="A13:A14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2019-07-19T12:17:53Z</dcterms:modified>
</cp:coreProperties>
</file>