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3" i="1"/>
  <c r="H13" i="1" l="1"/>
  <c r="L14" i="1" l="1"/>
  <c r="M14" i="1" s="1"/>
  <c r="F8" i="1" l="1"/>
  <c r="L8" i="1" s="1"/>
  <c r="M8" i="1" s="1"/>
  <c r="F7" i="1"/>
  <c r="L7" i="1" s="1"/>
  <c r="M7" i="1" s="1"/>
  <c r="F13" i="1" l="1"/>
  <c r="L13" i="1" l="1"/>
  <c r="M13" i="1" s="1"/>
  <c r="F11" i="1" l="1"/>
  <c r="F12" i="1"/>
  <c r="F10" i="1"/>
  <c r="F5" i="1"/>
  <c r="F6" i="1"/>
  <c r="L6" i="1" s="1"/>
  <c r="M6" i="1" s="1"/>
  <c r="F4" i="1"/>
  <c r="L5" i="1" l="1"/>
  <c r="M5" i="1" s="1"/>
  <c r="L10" i="1"/>
  <c r="M10" i="1" s="1"/>
  <c r="L4" i="1"/>
  <c r="M4" i="1" s="1"/>
  <c r="L12" i="1"/>
  <c r="M12" i="1" s="1"/>
  <c r="L11" i="1"/>
  <c r="M11" i="1" s="1"/>
  <c r="F15" i="1" l="1"/>
  <c r="L15" i="1" s="1"/>
  <c r="M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<sst xmlns="http://schemas.openxmlformats.org/spreadsheetml/2006/main" count="37" uniqueCount="35">
  <si>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</si>
  <si>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</si>
  <si>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</si>
  <si>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</si>
  <si>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</si>
  <si>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</si>
  <si>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пл. помещ.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</si>
  <si>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</si>
  <si>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</si>
  <si>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</si>
  <si>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</si>
  <si>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</si>
  <si>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</si>
  <si>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</si>
  <si>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</si>
  <si>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</si>
  <si>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</si>
  <si>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</si>
  <si>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</si>
  <si>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</si>
  <si>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</si>
  <si>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</si>
  <si>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</si>
  <si>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Содержание кровли</t>
  </si>
  <si>
    <t>Работы,необходимые для надлежащего содержания  конструкций  дома</t>
  </si>
  <si>
    <t xml:space="preserve"> </t>
  </si>
  <si>
    <t>Содержание контейнерных площадок</t>
  </si>
  <si>
    <t>м2 жил.пом.</t>
  </si>
  <si>
    <t>квартиры</t>
  </si>
  <si>
    <t xml:space="preserve">Управление + РКЦ </t>
  </si>
  <si>
    <t>Содержание жилого помещения:</t>
  </si>
  <si>
    <t xml:space="preserve">   Уважаемые собственники МКД ул. Садовая д.18!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</si>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</sst>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H4" sqref="H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10" max="13" width="0" hidden="1" customWidth="1"/>
    <col min="15" max="15" width="0" hidden="1" customWidth="1"/>
  </cols>
  <sheetData>
    <row r="1" spans="1:15" s="1" customFormat="1" ht="159.94999999999999" customHeight="1" x14ac:dyDescent="0.25">
      <c r="A1" s="37" t="s">
        <v>31</v>
      </c>
      <c r="B1" s="37"/>
      <c r="C1" s="37"/>
      <c r="D1" s="37"/>
      <c r="E1" s="37"/>
      <c r="F1" s="37"/>
      <c r="G1" s="37"/>
      <c r="H1" s="37"/>
      <c r="I1" s="9"/>
      <c r="J1" s="9"/>
      <c r="K1" s="9"/>
      <c r="L1" s="9"/>
      <c r="M1" s="9"/>
      <c r="N1" s="9"/>
    </row>
    <row r="2" spans="1:15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3</v>
      </c>
    </row>
    <row r="3" spans="1:15" s="8" customFormat="1" ht="18" thickBot="1" x14ac:dyDescent="0.3">
      <c r="A3" s="42" t="s">
        <v>30</v>
      </c>
      <c r="B3" s="43"/>
      <c r="C3" s="28"/>
      <c r="D3" s="28"/>
      <c r="E3" s="28"/>
      <c r="F3" s="28"/>
      <c r="G3" s="28"/>
      <c r="H3" s="29">
        <v>26.301600000000001</v>
      </c>
      <c r="O3" s="8">
        <f>H3*1.04</f>
        <v>27.353664000000002</v>
      </c>
    </row>
    <row r="4" spans="1:15" ht="31.5" x14ac:dyDescent="0.25">
      <c r="A4" s="5">
        <v>1</v>
      </c>
      <c r="B4" s="6" t="s">
        <v>4</v>
      </c>
      <c r="C4" s="12" t="s">
        <v>6</v>
      </c>
      <c r="D4" s="7">
        <v>4</v>
      </c>
      <c r="E4" s="7">
        <v>861.6</v>
      </c>
      <c r="F4" s="16">
        <f>D4*E4</f>
        <v>3446.4</v>
      </c>
      <c r="G4" s="16">
        <v>6692</v>
      </c>
      <c r="H4" s="15">
        <v>2.0717649510314646</v>
      </c>
      <c r="J4">
        <v>137618.4</v>
      </c>
      <c r="K4">
        <v>80623.200000000012</v>
      </c>
      <c r="L4">
        <f>F4*6</f>
        <v>20678.400000000001</v>
      </c>
      <c r="M4">
        <f>K4+L4</f>
        <v>101301.6</v>
      </c>
      <c r="O4" s="8">
        <f t="shared" ref="O4:O12" si="0">H4*1.04</f>
        <v>2.1546355490727231</v>
      </c>
    </row>
    <row r="5" spans="1:15" ht="24" customHeight="1" x14ac:dyDescent="0.25">
      <c r="A5" s="5">
        <v>2</v>
      </c>
      <c r="B5" s="6" t="s">
        <v>21</v>
      </c>
      <c r="C5" s="12" t="s">
        <v>7</v>
      </c>
      <c r="D5" s="7">
        <v>26.95</v>
      </c>
      <c r="E5" s="7">
        <v>316.39999999999998</v>
      </c>
      <c r="F5" s="16">
        <f t="shared" ref="F5:F6" si="1">D5*E5</f>
        <v>8526.98</v>
      </c>
      <c r="G5" s="16">
        <v>12135</v>
      </c>
      <c r="H5" s="15">
        <v>3.7568541065102847</v>
      </c>
      <c r="J5">
        <v>101997.93599999999</v>
      </c>
      <c r="K5">
        <v>51161.88</v>
      </c>
      <c r="L5">
        <f t="shared" ref="L5:L14" si="2">F5*6</f>
        <v>51161.88</v>
      </c>
      <c r="M5">
        <f t="shared" ref="M5:M15" si="3">K5+L5</f>
        <v>102323.76</v>
      </c>
      <c r="O5" s="8">
        <f t="shared" si="0"/>
        <v>3.9071282707706962</v>
      </c>
    </row>
    <row r="6" spans="1:15" ht="22.5" customHeight="1" x14ac:dyDescent="0.25">
      <c r="A6" s="5">
        <v>3</v>
      </c>
      <c r="B6" s="6" t="s">
        <v>26</v>
      </c>
      <c r="C6" s="12" t="s">
        <v>27</v>
      </c>
      <c r="D6" s="7">
        <v>0</v>
      </c>
      <c r="E6" s="7">
        <v>3359.3</v>
      </c>
      <c r="F6" s="16">
        <f t="shared" si="1"/>
        <v>0</v>
      </c>
      <c r="G6" s="16">
        <v>2066</v>
      </c>
      <c r="H6" s="15">
        <v>0.63960944244336615</v>
      </c>
      <c r="J6">
        <v>0</v>
      </c>
      <c r="K6">
        <v>0</v>
      </c>
      <c r="L6">
        <f t="shared" si="2"/>
        <v>0</v>
      </c>
      <c r="M6">
        <f t="shared" si="3"/>
        <v>0</v>
      </c>
      <c r="O6" s="8">
        <f t="shared" si="0"/>
        <v>0.66519382014110084</v>
      </c>
    </row>
    <row r="7" spans="1:15" ht="32.1" customHeight="1" x14ac:dyDescent="0.25">
      <c r="A7" s="17">
        <v>4</v>
      </c>
      <c r="B7" s="27" t="s">
        <v>22</v>
      </c>
      <c r="C7" s="12" t="s">
        <v>14</v>
      </c>
      <c r="D7" s="7">
        <v>151.09</v>
      </c>
      <c r="E7" s="26">
        <v>3517.05</v>
      </c>
      <c r="F7" s="19" t="e">
        <f>D7*E7+#REF!*#REF!+#REF!*#REF!</f>
        <v>#REF!</v>
      </c>
      <c r="G7" s="19">
        <v>23231</v>
      </c>
      <c r="H7" s="21">
        <v>7.1920459619563601</v>
      </c>
      <c r="J7">
        <v>207525.12000000002</v>
      </c>
      <c r="K7">
        <v>103515.75</v>
      </c>
      <c r="L7" t="e">
        <f t="shared" si="2"/>
        <v>#REF!</v>
      </c>
      <c r="M7" t="e">
        <f t="shared" si="3"/>
        <v>#REF!</v>
      </c>
      <c r="O7" s="8">
        <f t="shared" si="0"/>
        <v>7.479727800434615</v>
      </c>
    </row>
    <row r="8" spans="1:15" ht="32.1" customHeight="1" x14ac:dyDescent="0.25">
      <c r="A8" s="5">
        <v>5</v>
      </c>
      <c r="B8" s="6" t="s">
        <v>24</v>
      </c>
      <c r="C8" s="12" t="s">
        <v>14</v>
      </c>
      <c r="D8" s="7">
        <v>2.87</v>
      </c>
      <c r="E8" s="26">
        <v>3517.05</v>
      </c>
      <c r="F8" s="19" t="e">
        <f>D8*E8+#REF!*#REF!+#REF!*#REF!</f>
        <v>#REF!</v>
      </c>
      <c r="G8" s="24">
        <v>15979</v>
      </c>
      <c r="H8" s="25">
        <v>4.9469115589557342</v>
      </c>
      <c r="J8">
        <v>118908</v>
      </c>
      <c r="K8">
        <v>147692.09999999998</v>
      </c>
      <c r="L8" t="e">
        <f t="shared" si="2"/>
        <v>#REF!</v>
      </c>
      <c r="M8" t="e">
        <f t="shared" si="3"/>
        <v>#REF!</v>
      </c>
      <c r="O8" s="8">
        <f t="shared" si="0"/>
        <v>5.1447880213139641</v>
      </c>
    </row>
    <row r="9" spans="1:15" ht="20.25" customHeight="1" x14ac:dyDescent="0.25">
      <c r="A9" s="18">
        <v>6</v>
      </c>
      <c r="B9" s="23" t="s">
        <v>23</v>
      </c>
      <c r="C9" s="12" t="s">
        <v>13</v>
      </c>
      <c r="D9" s="7"/>
      <c r="E9" s="7">
        <v>940</v>
      </c>
      <c r="F9" s="20"/>
      <c r="G9" s="20">
        <v>2058</v>
      </c>
      <c r="H9" s="22">
        <v>0.63713273598666387</v>
      </c>
      <c r="O9" s="8">
        <f t="shared" si="0"/>
        <v>0.66261804542613045</v>
      </c>
    </row>
    <row r="10" spans="1:15" ht="23.25" customHeight="1" x14ac:dyDescent="0.25">
      <c r="A10" s="5">
        <v>7</v>
      </c>
      <c r="B10" s="6" t="s">
        <v>17</v>
      </c>
      <c r="C10" s="12" t="s">
        <v>8</v>
      </c>
      <c r="D10" s="7">
        <v>1.1200000000000001</v>
      </c>
      <c r="E10" s="7">
        <v>3359.3</v>
      </c>
      <c r="F10" s="16">
        <f>D10*E10</f>
        <v>3762.4160000000006</v>
      </c>
      <c r="G10" s="16">
        <v>4031</v>
      </c>
      <c r="H10" s="15">
        <v>1.248</v>
      </c>
      <c r="J10">
        <v>43309.32</v>
      </c>
      <c r="K10">
        <v>21566.706000000002</v>
      </c>
      <c r="L10">
        <f t="shared" si="2"/>
        <v>22574.496000000003</v>
      </c>
      <c r="M10">
        <f t="shared" si="3"/>
        <v>44141.202000000005</v>
      </c>
      <c r="O10" s="8">
        <f t="shared" si="0"/>
        <v>1.29792</v>
      </c>
    </row>
    <row r="11" spans="1:15" ht="21" customHeight="1" x14ac:dyDescent="0.25">
      <c r="A11" s="5">
        <v>8</v>
      </c>
      <c r="B11" s="6" t="s">
        <v>19</v>
      </c>
      <c r="C11" s="12" t="s">
        <v>20</v>
      </c>
      <c r="D11" s="7">
        <v>0.13</v>
      </c>
      <c r="E11" s="7">
        <v>3359.3</v>
      </c>
      <c r="F11" s="16">
        <f t="shared" ref="F11:F12" si="4">D11*E11</f>
        <v>436.70900000000006</v>
      </c>
      <c r="G11" s="16">
        <v>3074</v>
      </c>
      <c r="H11" s="15">
        <v>0.95167445598785461</v>
      </c>
      <c r="J11">
        <v>4857.12</v>
      </c>
      <c r="K11">
        <v>2620.2540000000004</v>
      </c>
      <c r="L11">
        <f t="shared" si="2"/>
        <v>2620.2540000000004</v>
      </c>
      <c r="M11">
        <f t="shared" si="3"/>
        <v>5240.5080000000007</v>
      </c>
      <c r="O11" s="8">
        <f t="shared" si="0"/>
        <v>0.98974143422736882</v>
      </c>
    </row>
    <row r="12" spans="1:15" ht="19.5" customHeight="1" x14ac:dyDescent="0.25">
      <c r="A12" s="5">
        <v>9</v>
      </c>
      <c r="B12" s="6" t="s">
        <v>5</v>
      </c>
      <c r="C12" s="12" t="s">
        <v>28</v>
      </c>
      <c r="D12" s="7">
        <v>0.22</v>
      </c>
      <c r="E12" s="7">
        <v>80</v>
      </c>
      <c r="F12" s="16">
        <f t="shared" si="4"/>
        <v>17.600000000000001</v>
      </c>
      <c r="G12" s="16">
        <v>867</v>
      </c>
      <c r="H12" s="15">
        <v>0.26841306224511058</v>
      </c>
      <c r="J12">
        <v>4047.6000000000004</v>
      </c>
      <c r="K12">
        <v>4434.2759999999998</v>
      </c>
      <c r="L12">
        <f t="shared" si="2"/>
        <v>105.60000000000001</v>
      </c>
      <c r="M12">
        <f t="shared" si="3"/>
        <v>4539.8760000000002</v>
      </c>
      <c r="O12" s="8">
        <f t="shared" si="0"/>
        <v>0.27914958473491502</v>
      </c>
    </row>
    <row r="13" spans="1:15" ht="18.75" customHeight="1" x14ac:dyDescent="0.25">
      <c r="A13" s="35">
        <v>10</v>
      </c>
      <c r="B13" s="33" t="s">
        <v>18</v>
      </c>
      <c r="C13" s="12" t="s">
        <v>15</v>
      </c>
      <c r="D13" s="12">
        <v>0</v>
      </c>
      <c r="E13" s="7">
        <v>0</v>
      </c>
      <c r="F13" s="38">
        <f>D14*E14</f>
        <v>191.75</v>
      </c>
      <c r="G13" s="38">
        <v>221</v>
      </c>
      <c r="H13" s="40">
        <f>G13/E10</f>
        <v>6.5787515256154547E-2</v>
      </c>
      <c r="J13">
        <v>2116.92</v>
      </c>
      <c r="K13">
        <v>1150.5</v>
      </c>
      <c r="L13">
        <f t="shared" si="2"/>
        <v>1150.5</v>
      </c>
      <c r="M13">
        <f t="shared" si="3"/>
        <v>2301</v>
      </c>
    </row>
    <row r="14" spans="1:15" ht="18.75" customHeight="1" x14ac:dyDescent="0.25">
      <c r="A14" s="36"/>
      <c r="B14" s="34"/>
      <c r="C14" s="12" t="s">
        <v>16</v>
      </c>
      <c r="D14" s="12">
        <v>0.25</v>
      </c>
      <c r="E14" s="7">
        <v>767</v>
      </c>
      <c r="F14" s="39"/>
      <c r="G14" s="39"/>
      <c r="H14" s="41"/>
      <c r="J14">
        <v>0</v>
      </c>
      <c r="K14">
        <v>0</v>
      </c>
      <c r="L14">
        <f t="shared" si="2"/>
        <v>0</v>
      </c>
      <c r="M14">
        <f t="shared" si="3"/>
        <v>0</v>
      </c>
    </row>
    <row r="15" spans="1:15" ht="20.25" customHeight="1" x14ac:dyDescent="0.25">
      <c r="A15" s="5">
        <v>11</v>
      </c>
      <c r="B15" s="6" t="s">
        <v>29</v>
      </c>
      <c r="C15" s="14" t="s">
        <v>25</v>
      </c>
      <c r="D15" s="7"/>
      <c r="E15" s="7" t="s">
        <v>25</v>
      </c>
      <c r="F15" s="16" t="e">
        <f>0.14*#REF!</f>
        <v>#REF!</v>
      </c>
      <c r="G15" s="16">
        <v>14601</v>
      </c>
      <c r="H15" s="15">
        <v>4.5199999999999996</v>
      </c>
      <c r="J15">
        <v>138696</v>
      </c>
      <c r="K15">
        <v>78135.974280000009</v>
      </c>
      <c r="L15" t="e">
        <f>F15*6</f>
        <v>#REF!</v>
      </c>
      <c r="M15" t="e">
        <f t="shared" si="3"/>
        <v>#REF!</v>
      </c>
    </row>
    <row r="16" spans="1:15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1.75" customHeight="1" x14ac:dyDescent="0.25">
      <c r="A17" s="31" t="s">
        <v>32</v>
      </c>
      <c r="B17" s="31"/>
      <c r="C17" s="31"/>
      <c r="D17" s="31"/>
      <c r="E17" s="31"/>
      <c r="F17" s="31"/>
      <c r="G17" s="31"/>
      <c r="H17" s="31"/>
    </row>
    <row r="19" spans="1:8" ht="44.25" customHeight="1" x14ac:dyDescent="0.25">
      <c r="A19" s="31" t="s">
        <v>33</v>
      </c>
      <c r="B19" s="31"/>
      <c r="C19" s="31"/>
      <c r="D19" s="31"/>
      <c r="E19" s="31"/>
      <c r="F19" s="31"/>
      <c r="G19" s="31"/>
      <c r="H19" s="31"/>
    </row>
    <row r="20" spans="1:8" x14ac:dyDescent="0.25">
      <c r="C20"/>
      <c r="D20" s="30"/>
      <c r="E20" s="30"/>
      <c r="F20" s="30"/>
    </row>
    <row r="21" spans="1:8" ht="15.75" x14ac:dyDescent="0.25">
      <c r="B21" s="32" t="s">
        <v>34</v>
      </c>
      <c r="C21" s="32"/>
      <c r="D21" s="32"/>
      <c r="E21" s="32"/>
      <c r="F21" s="32"/>
    </row>
  </sheetData>
  <mergeCells count="10">
    <mergeCell ref="A1:H1"/>
    <mergeCell ref="F13:F14"/>
    <mergeCell ref="G13:G14"/>
    <mergeCell ref="H13:H14"/>
    <mergeCell ref="A3:B3"/>
    <mergeCell ref="A17:H17"/>
    <mergeCell ref="A19:H19"/>
    <mergeCell ref="B21:F21"/>
    <mergeCell ref="B13:B14"/>
    <mergeCell ref="A13:A14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2019-07-19T12:18:10Z</dcterms:modified>
</cp:coreProperties>
</file>