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8760" yWindow="1740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15" i="1" l="1"/>
  <c r="O4" i="1"/>
  <c r="O5" i="1"/>
  <c r="O6" i="1"/>
  <c r="O7" i="1"/>
  <c r="O8" i="1"/>
  <c r="O9" i="1"/>
  <c r="O10" i="1"/>
  <c r="O11" i="1"/>
  <c r="O12" i="1"/>
  <c r="O3" i="1"/>
  <c r="L8" i="1" l="1"/>
  <c r="M8" i="1" s="1"/>
  <c r="L14" i="1"/>
  <c r="M14" i="1" s="1"/>
  <c r="F7" i="1" l="1"/>
  <c r="L7" i="1" s="1"/>
  <c r="M7" i="1" s="1"/>
  <c r="F13" i="1" l="1"/>
  <c r="L13" i="1" l="1"/>
  <c r="M13" i="1" s="1"/>
  <c r="F11" i="1" l="1"/>
  <c r="F12" i="1"/>
  <c r="F10" i="1"/>
  <c r="F5" i="1"/>
  <c r="F6" i="1"/>
  <c r="L6" i="1" s="1"/>
  <c r="M6" i="1" s="1"/>
  <c r="F4" i="1"/>
  <c r="L12" i="1" l="1"/>
  <c r="M12" i="1" s="1"/>
  <c r="L11" i="1"/>
  <c r="M11" i="1" s="1"/>
  <c r="L5" i="1"/>
  <c r="M5" i="1" s="1"/>
  <c r="L10" i="1"/>
  <c r="M10" i="1" s="1"/>
  <c r="L4" i="1"/>
  <c r="M4" i="1" s="1"/>
  <c r="F15" i="1" l="1"/>
  <c r="L15" i="1" s="1"/>
  <c r="M15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<sst xmlns="http://schemas.openxmlformats.org/spreadsheetml/2006/main" count="37" uniqueCount="35">
  <si>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</si>
  <si>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</si>
  <si>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</si>
  <si>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</si>
  <si>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</si>
  <si>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</si>
  <si>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</si>
  <si>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</si>
  <si>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</si>
  <si>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</si>
  <si>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</si>
  <si>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</si>
  <si>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</si>
  <si>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</si>
  <si>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</si>
  <si>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</si>
  <si>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</si>
  <si>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</si>
  <si>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</si>
  <si>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</si>
  <si>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</si>
  <si>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</si>
  <si>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пл.терр..</t>
  </si>
  <si>
    <t>Работы,необходимые для надлежащего содержания  конструкций  дома</t>
  </si>
  <si>
    <t>Содержание кровли</t>
  </si>
  <si>
    <t>Содержание контейнерных площадок</t>
  </si>
  <si>
    <t>м2 жил.пом.</t>
  </si>
  <si>
    <t>квартиры</t>
  </si>
  <si>
    <t xml:space="preserve"> </t>
  </si>
  <si>
    <t xml:space="preserve">Управление + РКЦ </t>
  </si>
  <si>
    <t>Содержание жилого помещения:</t>
  </si>
  <si>
    <t xml:space="preserve"> Уважаемые собственники МКД ул. Садовая д.2!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</si>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</sst>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workbookViewId="0">
      <selection activeCell="B4" sqref="B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10" max="13" width="0" hidden="1" customWidth="1"/>
    <col min="15" max="15" width="0" hidden="1" customWidth="1"/>
  </cols>
  <sheetData>
    <row r="1" spans="1:15" s="1" customFormat="1" ht="159.94999999999999" customHeight="1" x14ac:dyDescent="0.25">
      <c r="A1" s="38" t="s">
        <v>31</v>
      </c>
      <c r="B1" s="38"/>
      <c r="C1" s="38"/>
      <c r="D1" s="38"/>
      <c r="E1" s="38"/>
      <c r="F1" s="38"/>
      <c r="G1" s="38"/>
      <c r="H1" s="38"/>
      <c r="I1" s="7"/>
      <c r="J1" s="7"/>
      <c r="K1" s="7"/>
      <c r="L1" s="7"/>
      <c r="M1" s="7"/>
      <c r="N1" s="7"/>
    </row>
    <row r="2" spans="1:15" s="6" customFormat="1" ht="48" thickBot="1" x14ac:dyDescent="0.3">
      <c r="A2" s="27" t="s">
        <v>0</v>
      </c>
      <c r="B2" s="28" t="s">
        <v>1</v>
      </c>
      <c r="C2" s="28" t="s">
        <v>2</v>
      </c>
      <c r="D2" s="28" t="s">
        <v>8</v>
      </c>
      <c r="E2" s="28" t="s">
        <v>9</v>
      </c>
      <c r="F2" s="28" t="s">
        <v>10</v>
      </c>
      <c r="G2" s="28" t="s">
        <v>11</v>
      </c>
      <c r="H2" s="28" t="s">
        <v>3</v>
      </c>
    </row>
    <row r="3" spans="1:15" s="6" customFormat="1" ht="18" thickBot="1" x14ac:dyDescent="0.3">
      <c r="A3" s="41" t="s">
        <v>30</v>
      </c>
      <c r="B3" s="42"/>
      <c r="C3" s="31"/>
      <c r="D3" s="31"/>
      <c r="E3" s="31"/>
      <c r="F3" s="31"/>
      <c r="G3" s="31"/>
      <c r="H3" s="32">
        <v>26.301600000000001</v>
      </c>
      <c r="O3" s="6">
        <f>H3*1.04</f>
        <v>27.353664000000002</v>
      </c>
    </row>
    <row r="4" spans="1:15" ht="17.25" x14ac:dyDescent="0.25">
      <c r="A4" s="24">
        <v>1</v>
      </c>
      <c r="B4" s="23" t="s">
        <v>4</v>
      </c>
      <c r="C4" s="29" t="s">
        <v>22</v>
      </c>
      <c r="D4" s="30">
        <v>4</v>
      </c>
      <c r="E4" s="30">
        <v>1005.5</v>
      </c>
      <c r="F4" s="25">
        <f>D4*E4</f>
        <v>4022</v>
      </c>
      <c r="G4" s="25">
        <v>7808</v>
      </c>
      <c r="H4" s="26">
        <v>1.1595818815331009</v>
      </c>
      <c r="J4">
        <v>284159.76</v>
      </c>
      <c r="K4">
        <v>168067.20000000001</v>
      </c>
      <c r="L4">
        <f>F4*6</f>
        <v>24132</v>
      </c>
      <c r="M4">
        <f>K4+L4</f>
        <v>192199.2</v>
      </c>
      <c r="O4" s="6">
        <f t="shared" ref="O4:O12" si="0">H4*1.04</f>
        <v>1.205965156794425</v>
      </c>
    </row>
    <row r="5" spans="1:15" ht="24" customHeight="1" x14ac:dyDescent="0.25">
      <c r="A5" s="3">
        <v>2</v>
      </c>
      <c r="B5" s="4" t="s">
        <v>20</v>
      </c>
      <c r="C5" s="8" t="s">
        <v>6</v>
      </c>
      <c r="D5" s="5">
        <v>26.95</v>
      </c>
      <c r="E5" s="5">
        <v>706.4</v>
      </c>
      <c r="F5" s="11">
        <f>D5*E5</f>
        <v>19037.48</v>
      </c>
      <c r="G5" s="11">
        <v>30590</v>
      </c>
      <c r="H5" s="10">
        <v>4.5429828068772489</v>
      </c>
      <c r="J5">
        <v>191829.984</v>
      </c>
      <c r="K5">
        <v>114224.88</v>
      </c>
      <c r="L5">
        <f t="shared" ref="L5:L15" si="1">F5*6</f>
        <v>114224.88</v>
      </c>
      <c r="M5">
        <f t="shared" ref="M5:M15" si="2">K5+L5</f>
        <v>228449.76</v>
      </c>
      <c r="O5" s="6">
        <f t="shared" si="0"/>
        <v>4.7247021191523393</v>
      </c>
    </row>
    <row r="6" spans="1:15" ht="22.5" customHeight="1" x14ac:dyDescent="0.25">
      <c r="A6" s="3">
        <v>3</v>
      </c>
      <c r="B6" s="4" t="s">
        <v>25</v>
      </c>
      <c r="C6" s="8" t="s">
        <v>26</v>
      </c>
      <c r="D6" s="5">
        <v>0</v>
      </c>
      <c r="E6" s="5">
        <v>7002.8</v>
      </c>
      <c r="F6" s="11">
        <f>D6*E6</f>
        <v>0</v>
      </c>
      <c r="G6" s="11">
        <v>4307</v>
      </c>
      <c r="H6" s="10">
        <v>0.63964128634260586</v>
      </c>
      <c r="J6">
        <v>0</v>
      </c>
      <c r="K6">
        <v>0</v>
      </c>
      <c r="L6">
        <f t="shared" si="1"/>
        <v>0</v>
      </c>
      <c r="M6">
        <f t="shared" si="2"/>
        <v>0</v>
      </c>
      <c r="O6" s="6">
        <f t="shared" si="0"/>
        <v>0.66522693779631015</v>
      </c>
    </row>
    <row r="7" spans="1:15" ht="32.1" customHeight="1" x14ac:dyDescent="0.25">
      <c r="A7" s="13">
        <v>4</v>
      </c>
      <c r="B7" s="12" t="s">
        <v>21</v>
      </c>
      <c r="C7" s="8" t="s">
        <v>13</v>
      </c>
      <c r="D7" s="5">
        <v>151.09</v>
      </c>
      <c r="E7" s="22">
        <v>7356</v>
      </c>
      <c r="F7" s="15" t="e">
        <f>D7*E7+#REF!*#REF!</f>
        <v>#REF!</v>
      </c>
      <c r="G7" s="15">
        <v>41729</v>
      </c>
      <c r="H7" s="17">
        <v>6.197258239561318</v>
      </c>
      <c r="J7">
        <v>434752.05600000004</v>
      </c>
      <c r="K7">
        <v>216522.90000000002</v>
      </c>
      <c r="L7" t="e">
        <f t="shared" si="1"/>
        <v>#REF!</v>
      </c>
      <c r="M7" t="e">
        <f t="shared" si="2"/>
        <v>#REF!</v>
      </c>
      <c r="O7" s="6">
        <f t="shared" si="0"/>
        <v>6.4451485691437709</v>
      </c>
    </row>
    <row r="8" spans="1:15" ht="32.1" customHeight="1" x14ac:dyDescent="0.25">
      <c r="A8" s="3">
        <v>5</v>
      </c>
      <c r="B8" s="4" t="s">
        <v>23</v>
      </c>
      <c r="C8" s="8" t="s">
        <v>13</v>
      </c>
      <c r="D8" s="5">
        <v>2.87</v>
      </c>
      <c r="E8" s="22">
        <v>7356</v>
      </c>
      <c r="F8" s="15">
        <v>33951</v>
      </c>
      <c r="G8" s="20">
        <v>41159</v>
      </c>
      <c r="H8" s="21">
        <v>6.1126063860170223</v>
      </c>
      <c r="J8">
        <v>323748</v>
      </c>
      <c r="K8">
        <v>203706</v>
      </c>
      <c r="L8">
        <f t="shared" si="1"/>
        <v>203706</v>
      </c>
      <c r="M8">
        <f t="shared" si="2"/>
        <v>407412</v>
      </c>
      <c r="O8" s="6">
        <f t="shared" si="0"/>
        <v>6.3571106414577034</v>
      </c>
    </row>
    <row r="9" spans="1:15" ht="20.25" customHeight="1" x14ac:dyDescent="0.25">
      <c r="A9" s="14">
        <v>6</v>
      </c>
      <c r="B9" s="19" t="s">
        <v>24</v>
      </c>
      <c r="C9" s="8" t="s">
        <v>12</v>
      </c>
      <c r="D9" s="5"/>
      <c r="E9" s="5">
        <v>1830</v>
      </c>
      <c r="F9" s="16"/>
      <c r="G9" s="16">
        <v>4118</v>
      </c>
      <c r="H9" s="18">
        <v>0.61157251385160227</v>
      </c>
      <c r="O9" s="6">
        <f t="shared" si="0"/>
        <v>0.63603541440566636</v>
      </c>
    </row>
    <row r="10" spans="1:15" ht="23.25" customHeight="1" x14ac:dyDescent="0.25">
      <c r="A10" s="3">
        <v>7</v>
      </c>
      <c r="B10" s="4" t="s">
        <v>16</v>
      </c>
      <c r="C10" s="8" t="s">
        <v>7</v>
      </c>
      <c r="D10" s="5">
        <v>1.1200000000000001</v>
      </c>
      <c r="E10" s="5">
        <v>7002.8</v>
      </c>
      <c r="F10" s="11">
        <f t="shared" ref="F10:F12" si="3">D10*E10</f>
        <v>7843.1360000000013</v>
      </c>
      <c r="G10" s="11">
        <v>8403</v>
      </c>
      <c r="H10" s="10">
        <v>1.248</v>
      </c>
      <c r="J10">
        <v>89426.748000000007</v>
      </c>
      <c r="K10">
        <v>44957.97600000001</v>
      </c>
      <c r="L10">
        <f t="shared" si="1"/>
        <v>47058.816000000006</v>
      </c>
      <c r="M10">
        <f t="shared" si="2"/>
        <v>92016.792000000016</v>
      </c>
      <c r="O10" s="6">
        <f t="shared" si="0"/>
        <v>1.29792</v>
      </c>
    </row>
    <row r="11" spans="1:15" ht="21" customHeight="1" x14ac:dyDescent="0.25">
      <c r="A11" s="3">
        <v>8</v>
      </c>
      <c r="B11" s="4" t="s">
        <v>18</v>
      </c>
      <c r="C11" s="8" t="s">
        <v>19</v>
      </c>
      <c r="D11" s="5">
        <v>0.13</v>
      </c>
      <c r="E11" s="5">
        <v>7002.8</v>
      </c>
      <c r="F11" s="11">
        <f t="shared" si="3"/>
        <v>910.36400000000003</v>
      </c>
      <c r="G11" s="11">
        <v>6341</v>
      </c>
      <c r="H11" s="10">
        <v>0.94171474267435884</v>
      </c>
      <c r="J11">
        <v>10029.167999999998</v>
      </c>
      <c r="K11">
        <v>5462.1840000000002</v>
      </c>
      <c r="L11">
        <f t="shared" si="1"/>
        <v>5462.1840000000002</v>
      </c>
      <c r="M11">
        <f t="shared" si="2"/>
        <v>10924.368</v>
      </c>
      <c r="O11" s="6">
        <f t="shared" si="0"/>
        <v>0.97938333238133324</v>
      </c>
    </row>
    <row r="12" spans="1:15" ht="19.5" customHeight="1" x14ac:dyDescent="0.25">
      <c r="A12" s="3">
        <v>9</v>
      </c>
      <c r="B12" s="4" t="s">
        <v>5</v>
      </c>
      <c r="C12" s="8" t="s">
        <v>27</v>
      </c>
      <c r="D12" s="5">
        <v>0.22</v>
      </c>
      <c r="E12" s="5">
        <v>159</v>
      </c>
      <c r="F12" s="11">
        <f t="shared" si="3"/>
        <v>34.979999999999997</v>
      </c>
      <c r="G12" s="11">
        <v>1724</v>
      </c>
      <c r="H12" s="10">
        <v>0.25603472896555662</v>
      </c>
      <c r="J12">
        <v>8357.64</v>
      </c>
      <c r="K12">
        <v>9243.6959999999999</v>
      </c>
      <c r="L12">
        <f t="shared" si="1"/>
        <v>209.88</v>
      </c>
      <c r="M12">
        <f t="shared" si="2"/>
        <v>9453.5759999999991</v>
      </c>
      <c r="O12" s="6">
        <f t="shared" si="0"/>
        <v>0.2662761181241789</v>
      </c>
    </row>
    <row r="13" spans="1:15" ht="18.75" customHeight="1" x14ac:dyDescent="0.25">
      <c r="A13" s="37">
        <v>10</v>
      </c>
      <c r="B13" s="36" t="s">
        <v>17</v>
      </c>
      <c r="C13" s="8" t="s">
        <v>14</v>
      </c>
      <c r="D13" s="8">
        <v>0</v>
      </c>
      <c r="E13" s="5">
        <v>0</v>
      </c>
      <c r="F13" s="39">
        <f>D14*E14</f>
        <v>342.976</v>
      </c>
      <c r="G13" s="39">
        <v>430</v>
      </c>
      <c r="H13" s="40">
        <v>7.0000000000000007E-2</v>
      </c>
      <c r="J13">
        <v>4115.7119999999995</v>
      </c>
      <c r="K13">
        <v>2057.8559999999998</v>
      </c>
      <c r="L13">
        <f t="shared" si="1"/>
        <v>2057.8559999999998</v>
      </c>
      <c r="M13">
        <f t="shared" si="2"/>
        <v>4115.7119999999995</v>
      </c>
    </row>
    <row r="14" spans="1:15" ht="18.75" customHeight="1" x14ac:dyDescent="0.25">
      <c r="A14" s="37"/>
      <c r="B14" s="36"/>
      <c r="C14" s="8" t="s">
        <v>15</v>
      </c>
      <c r="D14" s="8">
        <v>0.23</v>
      </c>
      <c r="E14" s="5">
        <v>1491.2</v>
      </c>
      <c r="F14" s="39"/>
      <c r="G14" s="39"/>
      <c r="H14" s="40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5" ht="20.25" customHeight="1" x14ac:dyDescent="0.25">
      <c r="A15" s="3">
        <v>11</v>
      </c>
      <c r="B15" s="4" t="s">
        <v>29</v>
      </c>
      <c r="C15" s="9" t="s">
        <v>28</v>
      </c>
      <c r="D15" s="5"/>
      <c r="E15" s="5" t="s">
        <v>28</v>
      </c>
      <c r="F15" s="11" t="e">
        <f>0.14*#REF!</f>
        <v>#REF!</v>
      </c>
      <c r="G15" s="11">
        <v>30469</v>
      </c>
      <c r="H15" s="10">
        <v>4.5199999999999996</v>
      </c>
      <c r="J15">
        <v>323988</v>
      </c>
      <c r="K15">
        <v>162882.32688000001</v>
      </c>
      <c r="L15" t="e">
        <f t="shared" si="1"/>
        <v>#REF!</v>
      </c>
      <c r="M15" t="e">
        <f t="shared" si="2"/>
        <v>#REF!</v>
      </c>
      <c r="O15">
        <f>H15*1.04</f>
        <v>4.7008000000000001</v>
      </c>
    </row>
    <row r="16" spans="1:15" ht="53.25" customHeight="1" x14ac:dyDescent="0.25">
      <c r="A16" s="34" t="s">
        <v>32</v>
      </c>
      <c r="B16" s="34"/>
      <c r="C16" s="34"/>
      <c r="D16" s="34"/>
      <c r="E16" s="34"/>
      <c r="F16" s="34"/>
      <c r="G16" s="34"/>
      <c r="H16" s="34"/>
    </row>
    <row r="18" spans="1:8" ht="72" customHeight="1" x14ac:dyDescent="0.25">
      <c r="A18" s="34" t="s">
        <v>33</v>
      </c>
      <c r="B18" s="34"/>
      <c r="C18" s="34"/>
      <c r="D18" s="34"/>
      <c r="E18" s="34"/>
      <c r="F18" s="34"/>
      <c r="G18" s="34"/>
      <c r="H18" s="34"/>
    </row>
    <row r="19" spans="1:8" x14ac:dyDescent="0.25">
      <c r="C19"/>
      <c r="D19" s="33"/>
      <c r="E19" s="33"/>
      <c r="F19" s="33"/>
    </row>
    <row r="20" spans="1:8" ht="15.75" x14ac:dyDescent="0.25">
      <c r="B20" s="35" t="s">
        <v>34</v>
      </c>
      <c r="C20" s="35"/>
      <c r="D20" s="35"/>
      <c r="E20" s="35"/>
      <c r="F20" s="35"/>
    </row>
  </sheetData>
  <mergeCells count="10">
    <mergeCell ref="A1:H1"/>
    <mergeCell ref="F13:F14"/>
    <mergeCell ref="G13:G14"/>
    <mergeCell ref="H13:H14"/>
    <mergeCell ref="A3:B3"/>
    <mergeCell ref="A16:H16"/>
    <mergeCell ref="A18:H18"/>
    <mergeCell ref="B20:F20"/>
    <mergeCell ref="B13:B14"/>
    <mergeCell ref="A13:A14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2019-07-19T12:19:48Z</dcterms:modified>
</cp:coreProperties>
</file>