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F10" i="1"/>
  <c r="F5" i="1"/>
  <c r="F6" i="1"/>
  <c r="F4" i="1"/>
  <c r="L4" i="1" l="1"/>
  <c r="M4" i="1" s="1"/>
  <c r="L6" i="1"/>
  <c r="M6" i="1" s="1"/>
  <c r="F14" i="1"/>
  <c r="L14" i="1" s="1"/>
  <c r="M14" i="1" s="1"/>
  <c r="L5" i="1"/>
  <c r="M5" i="1" s="1"/>
  <c r="L10" i="1"/>
  <c r="M10" i="1" s="1"/>
  <c r="L11" i="1"/>
  <c r="M11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<sst xmlns="http://schemas.openxmlformats.org/spreadsheetml/2006/main" count="35" uniqueCount="33">
  <si>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</si>
  <si>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</si>
  <si>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</si>
  <si>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</si>
  <si>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</si>
  <si>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</si>
  <si>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</si>
  <si>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</si>
  <si>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</si>
  <si>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</si>
  <si>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</si>
  <si>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</si>
  <si>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</si>
  <si>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</si>
  <si>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</si>
  <si>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</si>
  <si>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</si>
  <si>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</si>
  <si>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</si>
  <si>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</si>
  <si>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</si>
  <si>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</si>
  <si>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</si>
  <si>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</si>
  <si>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 конструкций  дома</t>
  </si>
  <si>
    <t>1 м2 пл.терр.</t>
  </si>
  <si>
    <t xml:space="preserve"> </t>
  </si>
  <si>
    <t>Содержание жилого помещения:</t>
  </si>
  <si>
    <t xml:space="preserve">Управление + РКЦ </t>
  </si>
  <si>
    <t xml:space="preserve"> Уважаемые собственники МКД ул. Чикина д.11!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</si>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</sst>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100" workbookViewId="0">
      <selection activeCell="B9" sqref="B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6" t="s">
        <v>27</v>
      </c>
      <c r="B3" s="37"/>
      <c r="C3" s="4"/>
      <c r="D3" s="4"/>
      <c r="E3" s="4"/>
      <c r="F3" s="4"/>
      <c r="G3" s="29"/>
      <c r="H3" s="31">
        <f>SUM(H4:H14)</f>
        <v>38.000697906916592</v>
      </c>
    </row>
    <row r="4" spans="1:13" ht="24" customHeight="1" x14ac:dyDescent="0.25">
      <c r="A4" s="5">
        <v>1</v>
      </c>
      <c r="B4" s="6" t="s">
        <v>4</v>
      </c>
      <c r="C4" s="12" t="s">
        <v>25</v>
      </c>
      <c r="D4" s="7">
        <v>4</v>
      </c>
      <c r="E4" s="7">
        <v>1527.9</v>
      </c>
      <c r="F4" s="15">
        <f>D4*E4</f>
        <v>6111.6</v>
      </c>
      <c r="G4" s="15">
        <v>11866</v>
      </c>
      <c r="H4" s="28">
        <v>1.3284504009903655</v>
      </c>
      <c r="J4">
        <v>379142.16000000003</v>
      </c>
      <c r="K4">
        <v>222948</v>
      </c>
      <c r="L4">
        <f>F4*6</f>
        <v>36669.600000000006</v>
      </c>
      <c r="M4">
        <f>K4+L4</f>
        <v>259617.6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1655.7</v>
      </c>
      <c r="F5" s="15">
        <f t="shared" ref="F5:F6" si="0">D5*E5</f>
        <v>33577.596000000005</v>
      </c>
      <c r="G5" s="15">
        <v>39944</v>
      </c>
      <c r="H5" s="16">
        <v>4.4719048387964913</v>
      </c>
      <c r="J5">
        <v>338160.16800000001</v>
      </c>
      <c r="K5">
        <v>201465.57600000003</v>
      </c>
      <c r="L5">
        <f t="shared" ref="L5:L14" si="1">F5*6</f>
        <v>201465.57600000003</v>
      </c>
      <c r="M5">
        <f t="shared" ref="M5:M14" si="2">K5+L5</f>
        <v>402931.15200000006</v>
      </c>
    </row>
    <row r="6" spans="1:13" ht="24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9289.5</v>
      </c>
      <c r="F6" s="15">
        <f t="shared" si="0"/>
        <v>16721.100000000002</v>
      </c>
      <c r="G6" s="15">
        <v>23028</v>
      </c>
      <c r="H6" s="16">
        <v>2.5780849346035848</v>
      </c>
      <c r="J6">
        <v>199084.2</v>
      </c>
      <c r="K6">
        <v>125723.4</v>
      </c>
      <c r="L6">
        <f t="shared" si="1"/>
        <v>100326.6</v>
      </c>
      <c r="M6">
        <f t="shared" si="2"/>
        <v>226050</v>
      </c>
    </row>
    <row r="7" spans="1:13" ht="24" customHeight="1" x14ac:dyDescent="0.25">
      <c r="A7" s="17">
        <v>4</v>
      </c>
      <c r="B7" s="27" t="s">
        <v>21</v>
      </c>
      <c r="C7" s="12" t="s">
        <v>14</v>
      </c>
      <c r="D7" s="7">
        <v>151.09</v>
      </c>
      <c r="E7" s="26">
        <v>10117.35</v>
      </c>
      <c r="F7" s="19">
        <v>50183</v>
      </c>
      <c r="G7" s="19">
        <v>58507</v>
      </c>
      <c r="H7" s="21">
        <v>6.5501135690833738</v>
      </c>
      <c r="J7">
        <v>602256</v>
      </c>
      <c r="K7">
        <v>301098</v>
      </c>
      <c r="L7">
        <f t="shared" si="1"/>
        <v>301098</v>
      </c>
      <c r="M7">
        <f t="shared" si="2"/>
        <v>602196</v>
      </c>
    </row>
    <row r="8" spans="1:13" ht="24" customHeight="1" x14ac:dyDescent="0.25">
      <c r="A8" s="5">
        <v>5</v>
      </c>
      <c r="B8" s="6" t="s">
        <v>24</v>
      </c>
      <c r="C8" s="12" t="s">
        <v>14</v>
      </c>
      <c r="D8" s="7">
        <v>2.87</v>
      </c>
      <c r="E8" s="26">
        <v>10117.35</v>
      </c>
      <c r="F8" s="19">
        <v>40733</v>
      </c>
      <c r="G8" s="24">
        <v>60434</v>
      </c>
      <c r="H8" s="25">
        <v>6.7658496151568981</v>
      </c>
      <c r="J8">
        <v>194904</v>
      </c>
      <c r="K8">
        <v>244398</v>
      </c>
      <c r="L8">
        <f t="shared" si="1"/>
        <v>244398</v>
      </c>
      <c r="M8">
        <f t="shared" si="2"/>
        <v>488796</v>
      </c>
    </row>
    <row r="9" spans="1:13" ht="24" customHeight="1" x14ac:dyDescent="0.25">
      <c r="A9" s="18">
        <v>6</v>
      </c>
      <c r="B9" s="23" t="s">
        <v>23</v>
      </c>
      <c r="C9" s="12" t="s">
        <v>13</v>
      </c>
      <c r="D9" s="7"/>
      <c r="E9" s="7">
        <v>1236.5</v>
      </c>
      <c r="F9" s="20"/>
      <c r="G9" s="20">
        <v>2710</v>
      </c>
      <c r="H9" s="22">
        <v>0.30339630765918507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9289.5</v>
      </c>
      <c r="F10" s="15">
        <f>D10*E10</f>
        <v>10404.240000000002</v>
      </c>
      <c r="G10" s="15">
        <v>11147</v>
      </c>
      <c r="H10" s="16">
        <v>1.248</v>
      </c>
      <c r="J10">
        <v>119318.26800000003</v>
      </c>
      <c r="K10">
        <v>59638.590000000011</v>
      </c>
      <c r="L10">
        <f t="shared" si="1"/>
        <v>62425.44000000001</v>
      </c>
      <c r="M10">
        <f t="shared" si="2"/>
        <v>122064.03000000003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16049.82</v>
      </c>
      <c r="E11" s="7">
        <v>6</v>
      </c>
      <c r="F11" s="15">
        <f t="shared" ref="F11" si="3">D11*E11</f>
        <v>96298.92</v>
      </c>
      <c r="G11" s="15">
        <v>74422</v>
      </c>
      <c r="H11" s="16">
        <v>8.3289980307122793</v>
      </c>
      <c r="J11">
        <v>1155587.04</v>
      </c>
      <c r="K11">
        <v>577793.52</v>
      </c>
      <c r="L11">
        <f t="shared" si="1"/>
        <v>577793.52</v>
      </c>
      <c r="M11">
        <f t="shared" si="2"/>
        <v>1155587.04</v>
      </c>
    </row>
    <row r="12" spans="1:13" ht="12" customHeight="1" x14ac:dyDescent="0.25">
      <c r="A12" s="41">
        <v>9</v>
      </c>
      <c r="B12" s="40" t="s">
        <v>18</v>
      </c>
      <c r="C12" s="12" t="s">
        <v>15</v>
      </c>
      <c r="D12" s="12">
        <v>0.49</v>
      </c>
      <c r="E12" s="7">
        <v>30</v>
      </c>
      <c r="F12" s="34">
        <v>239</v>
      </c>
      <c r="G12" s="34">
        <v>273</v>
      </c>
      <c r="H12" s="35">
        <f>G12/E10</f>
        <v>2.9388018730825125E-2</v>
      </c>
      <c r="J12">
        <v>2628</v>
      </c>
      <c r="K12">
        <v>1434</v>
      </c>
      <c r="L12">
        <f t="shared" si="1"/>
        <v>1434</v>
      </c>
      <c r="M12">
        <f t="shared" si="2"/>
        <v>2868</v>
      </c>
    </row>
    <row r="13" spans="1:13" ht="12" customHeight="1" x14ac:dyDescent="0.25">
      <c r="A13" s="42"/>
      <c r="B13" s="40"/>
      <c r="C13" s="12" t="s">
        <v>16</v>
      </c>
      <c r="D13" s="12">
        <v>0.25</v>
      </c>
      <c r="E13" s="7">
        <v>895.8</v>
      </c>
      <c r="F13" s="34"/>
      <c r="G13" s="34"/>
      <c r="H13" s="35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57135</v>
      </c>
      <c r="H14" s="16">
        <v>6.3965121911835947</v>
      </c>
      <c r="J14">
        <v>591840</v>
      </c>
      <c r="K14">
        <v>295818.60000000003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60.75" customHeight="1" x14ac:dyDescent="0.25">
      <c r="A16" s="38" t="s">
        <v>30</v>
      </c>
      <c r="B16" s="38"/>
      <c r="C16" s="38"/>
      <c r="D16" s="38"/>
      <c r="E16" s="38"/>
      <c r="F16" s="38"/>
      <c r="G16" s="38"/>
      <c r="H16" s="38"/>
    </row>
    <row r="18" spans="1:8" ht="56.25" customHeight="1" x14ac:dyDescent="0.25">
      <c r="A18" s="38" t="s">
        <v>31</v>
      </c>
      <c r="B18" s="38"/>
      <c r="C18" s="38"/>
      <c r="D18" s="38"/>
      <c r="E18" s="38"/>
      <c r="F18" s="38"/>
      <c r="G18" s="38"/>
      <c r="H18" s="38"/>
    </row>
    <row r="19" spans="1:8" x14ac:dyDescent="0.25">
      <c r="C19"/>
      <c r="D19" s="32"/>
      <c r="E19" s="32"/>
      <c r="F19" s="32"/>
    </row>
    <row r="20" spans="1:8" ht="15.75" x14ac:dyDescent="0.25">
      <c r="B20" s="39" t="s">
        <v>32</v>
      </c>
      <c r="C20" s="39"/>
      <c r="D20" s="39"/>
      <c r="E20" s="39"/>
      <c r="F20" s="39"/>
    </row>
  </sheetData>
  <mergeCells count="10">
    <mergeCell ref="A16:H16"/>
    <mergeCell ref="A18:H18"/>
    <mergeCell ref="B20:F20"/>
    <mergeCell ref="B12:B13"/>
    <mergeCell ref="A12:A13"/>
    <mergeCell ref="A1:H1"/>
    <mergeCell ref="F12:F13"/>
    <mergeCell ref="G12:G13"/>
    <mergeCell ref="H12:H13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2019-07-19T12:27:33Z</dcterms:modified>
</cp:coreProperties>
</file>