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1" i="1" l="1"/>
  <c r="F10" i="1"/>
  <c r="F5" i="1"/>
  <c r="F6" i="1"/>
  <c r="F4" i="1"/>
  <c r="L6" i="1" l="1"/>
  <c r="M6" i="1" s="1"/>
  <c r="L10" i="1"/>
  <c r="M10" i="1" s="1"/>
  <c r="L11" i="1"/>
  <c r="M11" i="1" s="1"/>
  <c r="L4" i="1"/>
  <c r="M4" i="1" s="1"/>
  <c r="L5" i="1"/>
  <c r="M5" i="1" s="1"/>
  <c r="F14" i="1" l="1"/>
  <c r="L14" i="1" l="1"/>
  <c r="M1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<sst xmlns="http://schemas.openxmlformats.org/spreadsheetml/2006/main" count="35" uniqueCount="33">
  <si>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</si>
  <si>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</si>
  <si>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</si>
  <si>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</si>
  <si>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</si>
  <si>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</si>
  <si>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</si>
  <si>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</si>
  <si>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</si>
  <si>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</si>
  <si>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</si>
  <si>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</si>
  <si>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</si>
  <si>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</si>
  <si>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</si>
  <si>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</si>
  <si>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</si>
  <si>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</si>
  <si>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</si>
  <si>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</si>
  <si>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</si>
  <si>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</si>
  <si>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</si>
  <si>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</si>
  <si>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1 м2 пл.терр.</t>
  </si>
  <si>
    <t>Работы, необходимые для надлежащего содержания  конструкций  дома</t>
  </si>
  <si>
    <t xml:space="preserve"> </t>
  </si>
  <si>
    <t>Содержание жилого помещения:</t>
  </si>
  <si>
    <t>Управление + РКЦ</t>
  </si>
  <si>
    <t xml:space="preserve"> Уважаемые собственники МКД ул. Чикина д.2!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</si>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</sst>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0" fillId="0" borderId="0" xfId="0" applyNumberFormat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P7" sqref="P7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37.25" customHeight="1" x14ac:dyDescent="0.25">
      <c r="A1" s="45" t="s">
        <v>29</v>
      </c>
      <c r="B1" s="45"/>
      <c r="C1" s="45"/>
      <c r="D1" s="45"/>
      <c r="E1" s="45"/>
      <c r="F1" s="45"/>
      <c r="G1" s="45"/>
      <c r="H1" s="45"/>
      <c r="I1" s="7"/>
      <c r="J1" s="7"/>
      <c r="K1" s="7"/>
      <c r="L1" s="7"/>
      <c r="M1" s="7"/>
    </row>
    <row r="2" spans="1:13" s="6" customFormat="1" ht="48" thickBot="1" x14ac:dyDescent="0.3">
      <c r="A2" s="30" t="s">
        <v>0</v>
      </c>
      <c r="B2" s="31" t="s">
        <v>1</v>
      </c>
      <c r="C2" s="31" t="s">
        <v>2</v>
      </c>
      <c r="D2" s="31" t="s">
        <v>9</v>
      </c>
      <c r="E2" s="31" t="s">
        <v>10</v>
      </c>
      <c r="F2" s="31" t="s">
        <v>11</v>
      </c>
      <c r="G2" s="31" t="s">
        <v>12</v>
      </c>
      <c r="H2" s="31" t="s">
        <v>3</v>
      </c>
    </row>
    <row r="3" spans="1:13" s="6" customFormat="1" ht="18" thickBot="1" x14ac:dyDescent="0.3">
      <c r="A3" s="50" t="s">
        <v>27</v>
      </c>
      <c r="B3" s="51"/>
      <c r="C3" s="34"/>
      <c r="D3" s="34"/>
      <c r="E3" s="34"/>
      <c r="F3" s="34"/>
      <c r="G3" s="35"/>
      <c r="H3" s="36">
        <f>SUM(H4:H14)</f>
        <v>38.00041717454063</v>
      </c>
    </row>
    <row r="4" spans="1:13" ht="24" customHeight="1" x14ac:dyDescent="0.25">
      <c r="A4" s="27">
        <v>1</v>
      </c>
      <c r="B4" s="26" t="s">
        <v>4</v>
      </c>
      <c r="C4" s="32" t="s">
        <v>24</v>
      </c>
      <c r="D4" s="33">
        <v>4</v>
      </c>
      <c r="E4" s="33">
        <v>1601.8</v>
      </c>
      <c r="F4" s="28">
        <f>D4*E4</f>
        <v>6407.2</v>
      </c>
      <c r="G4" s="28">
        <v>12439</v>
      </c>
      <c r="H4" s="29">
        <v>0.98799126304052309</v>
      </c>
      <c r="J4">
        <v>531375.11999999988</v>
      </c>
      <c r="K4">
        <v>314251.19999999995</v>
      </c>
      <c r="L4">
        <f>F4*6</f>
        <v>38443.199999999997</v>
      </c>
      <c r="M4">
        <f t="shared" ref="M4:M14" si="0">K4+L4</f>
        <v>352694.39999999997</v>
      </c>
    </row>
    <row r="5" spans="1:13" ht="24" customHeight="1" x14ac:dyDescent="0.25">
      <c r="A5" s="3">
        <v>2</v>
      </c>
      <c r="B5" s="4" t="s">
        <v>20</v>
      </c>
      <c r="C5" s="10" t="s">
        <v>6</v>
      </c>
      <c r="D5" s="5">
        <v>20.28</v>
      </c>
      <c r="E5" s="5">
        <v>2799.9</v>
      </c>
      <c r="F5" s="12">
        <f t="shared" ref="F5:F6" si="1">D5*E5</f>
        <v>56781.972000000002</v>
      </c>
      <c r="G5" s="12">
        <v>67248</v>
      </c>
      <c r="H5" s="13">
        <v>5.3413004628144627</v>
      </c>
      <c r="J5">
        <v>571300.12800000003</v>
      </c>
      <c r="K5">
        <v>340691.83199999999</v>
      </c>
      <c r="L5">
        <f t="shared" ref="L5:L14" si="2">F5*6</f>
        <v>340691.83199999999</v>
      </c>
      <c r="M5">
        <f t="shared" si="0"/>
        <v>681383.66399999999</v>
      </c>
    </row>
    <row r="6" spans="1:13" ht="24" customHeight="1" x14ac:dyDescent="0.25">
      <c r="A6" s="3">
        <v>3</v>
      </c>
      <c r="B6" s="4" t="s">
        <v>5</v>
      </c>
      <c r="C6" s="10" t="s">
        <v>22</v>
      </c>
      <c r="D6" s="5">
        <v>1.8</v>
      </c>
      <c r="E6" s="5">
        <v>13093.8</v>
      </c>
      <c r="F6" s="12">
        <f t="shared" si="1"/>
        <v>23568.84</v>
      </c>
      <c r="G6" s="12">
        <v>32459</v>
      </c>
      <c r="H6" s="13">
        <v>2.578117887855321</v>
      </c>
      <c r="J6">
        <v>243096.48</v>
      </c>
      <c r="K6">
        <v>152874</v>
      </c>
      <c r="L6">
        <f t="shared" si="2"/>
        <v>141413.04</v>
      </c>
      <c r="M6">
        <f t="shared" si="0"/>
        <v>294287.04000000004</v>
      </c>
    </row>
    <row r="7" spans="1:13" ht="24" customHeight="1" x14ac:dyDescent="0.25">
      <c r="A7" s="17">
        <v>4</v>
      </c>
      <c r="B7" s="15" t="s">
        <v>21</v>
      </c>
      <c r="C7" s="10" t="s">
        <v>14</v>
      </c>
      <c r="D7" s="5">
        <v>127.67</v>
      </c>
      <c r="E7" s="25">
        <v>14493.75</v>
      </c>
      <c r="F7" s="19">
        <v>59801</v>
      </c>
      <c r="G7" s="19">
        <v>79587</v>
      </c>
      <c r="H7" s="21">
        <v>6.3213490354213446</v>
      </c>
      <c r="J7">
        <v>716304</v>
      </c>
      <c r="K7">
        <v>358806</v>
      </c>
      <c r="L7">
        <f t="shared" si="2"/>
        <v>358806</v>
      </c>
      <c r="M7">
        <f t="shared" si="0"/>
        <v>717612</v>
      </c>
    </row>
    <row r="8" spans="1:13" ht="24" customHeight="1" x14ac:dyDescent="0.25">
      <c r="A8" s="3">
        <v>5</v>
      </c>
      <c r="B8" s="4" t="s">
        <v>25</v>
      </c>
      <c r="C8" s="10" t="s">
        <v>14</v>
      </c>
      <c r="D8" s="5">
        <v>2.61</v>
      </c>
      <c r="E8" s="25">
        <v>14493.75</v>
      </c>
      <c r="F8" s="19">
        <v>52032</v>
      </c>
      <c r="G8" s="23">
        <v>73046</v>
      </c>
      <c r="H8" s="24">
        <v>5.8018176541569293</v>
      </c>
      <c r="I8" s="14">
        <v>573036</v>
      </c>
      <c r="J8">
        <v>585036</v>
      </c>
      <c r="K8">
        <v>312192</v>
      </c>
      <c r="L8">
        <f t="shared" si="2"/>
        <v>312192</v>
      </c>
      <c r="M8">
        <f t="shared" si="0"/>
        <v>624384</v>
      </c>
    </row>
    <row r="9" spans="1:13" ht="24" customHeight="1" x14ac:dyDescent="0.25">
      <c r="A9" s="18">
        <v>6</v>
      </c>
      <c r="B9" s="16" t="s">
        <v>23</v>
      </c>
      <c r="C9" s="10" t="s">
        <v>13</v>
      </c>
      <c r="D9" s="5"/>
      <c r="E9" s="5">
        <v>1520</v>
      </c>
      <c r="F9" s="20"/>
      <c r="G9" s="20">
        <v>3023</v>
      </c>
      <c r="H9" s="22">
        <v>0.24010753180894776</v>
      </c>
    </row>
    <row r="10" spans="1:13" ht="24" customHeight="1" x14ac:dyDescent="0.25">
      <c r="A10" s="3">
        <v>7</v>
      </c>
      <c r="B10" s="4" t="s">
        <v>17</v>
      </c>
      <c r="C10" s="10" t="s">
        <v>7</v>
      </c>
      <c r="D10" s="5">
        <v>1.1200000000000001</v>
      </c>
      <c r="E10" s="5">
        <v>13093.8</v>
      </c>
      <c r="F10" s="12">
        <f>D10*E10</f>
        <v>14665.056</v>
      </c>
      <c r="G10" s="12">
        <v>15713</v>
      </c>
      <c r="H10" s="13">
        <v>1.248</v>
      </c>
      <c r="J10">
        <v>167226.87599999999</v>
      </c>
      <c r="K10">
        <v>84062.195999999996</v>
      </c>
      <c r="L10">
        <f t="shared" si="2"/>
        <v>87990.33600000001</v>
      </c>
      <c r="M10">
        <f t="shared" si="0"/>
        <v>172052.53200000001</v>
      </c>
    </row>
    <row r="11" spans="1:13" ht="24" customHeight="1" x14ac:dyDescent="0.25">
      <c r="A11" s="3">
        <v>8</v>
      </c>
      <c r="B11" s="4" t="s">
        <v>19</v>
      </c>
      <c r="C11" s="10" t="s">
        <v>8</v>
      </c>
      <c r="D11" s="5">
        <v>15058.92</v>
      </c>
      <c r="E11" s="5">
        <v>8</v>
      </c>
      <c r="F11" s="12">
        <f t="shared" ref="F11" si="3">D11*E11</f>
        <v>120471.36</v>
      </c>
      <c r="G11" s="12">
        <v>113338</v>
      </c>
      <c r="H11" s="13">
        <v>9.0020864836792995</v>
      </c>
      <c r="J11">
        <v>1445656.32</v>
      </c>
      <c r="K11">
        <v>722828.16</v>
      </c>
      <c r="L11">
        <f t="shared" si="2"/>
        <v>722828.16</v>
      </c>
      <c r="M11">
        <f t="shared" si="0"/>
        <v>1445656.32</v>
      </c>
    </row>
    <row r="12" spans="1:13" ht="12" customHeight="1" x14ac:dyDescent="0.25">
      <c r="A12" s="43">
        <v>9</v>
      </c>
      <c r="B12" s="41" t="s">
        <v>18</v>
      </c>
      <c r="C12" s="10" t="s">
        <v>15</v>
      </c>
      <c r="D12" s="10">
        <v>0.49</v>
      </c>
      <c r="E12" s="5">
        <v>40</v>
      </c>
      <c r="F12" s="46">
        <v>274</v>
      </c>
      <c r="G12" s="46">
        <v>312</v>
      </c>
      <c r="H12" s="48">
        <f>G12/E10</f>
        <v>2.3828071300921048E-2</v>
      </c>
      <c r="J12">
        <v>3012</v>
      </c>
      <c r="K12">
        <v>1644</v>
      </c>
      <c r="L12">
        <f t="shared" si="2"/>
        <v>1644</v>
      </c>
      <c r="M12">
        <f t="shared" si="0"/>
        <v>3288</v>
      </c>
    </row>
    <row r="13" spans="1:13" ht="12" customHeight="1" x14ac:dyDescent="0.25">
      <c r="A13" s="44"/>
      <c r="B13" s="42"/>
      <c r="C13" s="10" t="s">
        <v>16</v>
      </c>
      <c r="D13" s="10">
        <v>0.25</v>
      </c>
      <c r="E13" s="5">
        <v>1016.4</v>
      </c>
      <c r="F13" s="47"/>
      <c r="G13" s="47"/>
      <c r="H13" s="49"/>
      <c r="J13">
        <v>0</v>
      </c>
      <c r="K13">
        <v>0</v>
      </c>
      <c r="L13">
        <f t="shared" si="2"/>
        <v>0</v>
      </c>
      <c r="M13">
        <f t="shared" si="0"/>
        <v>0</v>
      </c>
    </row>
    <row r="14" spans="1:13" ht="24" customHeight="1" x14ac:dyDescent="0.25">
      <c r="A14" s="3">
        <v>10</v>
      </c>
      <c r="B14" s="4" t="s">
        <v>28</v>
      </c>
      <c r="C14" s="38" t="s">
        <v>26</v>
      </c>
      <c r="D14" s="5"/>
      <c r="E14" s="5" t="s">
        <v>26</v>
      </c>
      <c r="F14" s="12" t="e">
        <f>#REF!*0.14</f>
        <v>#REF!</v>
      </c>
      <c r="G14" s="12">
        <v>81280</v>
      </c>
      <c r="H14" s="13">
        <v>6.4558187844628758</v>
      </c>
      <c r="J14">
        <v>829476</v>
      </c>
      <c r="K14">
        <v>416964.24000000005</v>
      </c>
      <c r="L14" t="e">
        <f t="shared" si="2"/>
        <v>#REF!</v>
      </c>
      <c r="M14" t="e">
        <f t="shared" si="0"/>
        <v>#REF!</v>
      </c>
    </row>
    <row r="15" spans="1:13" ht="15.75" x14ac:dyDescent="0.25">
      <c r="A15" s="8"/>
      <c r="B15" s="9"/>
      <c r="C15" s="11"/>
      <c r="D15" s="9"/>
      <c r="E15" s="9"/>
      <c r="F15" s="9"/>
      <c r="G15" s="9"/>
      <c r="H15" s="9"/>
    </row>
    <row r="16" spans="1:13" ht="60.75" customHeight="1" x14ac:dyDescent="0.25">
      <c r="A16" s="39" t="s">
        <v>30</v>
      </c>
      <c r="B16" s="39"/>
      <c r="C16" s="39"/>
      <c r="D16" s="39"/>
      <c r="E16" s="39"/>
      <c r="F16" s="39"/>
      <c r="G16" s="39"/>
      <c r="H16" s="39"/>
    </row>
    <row r="18" spans="1:8" ht="61.5" customHeight="1" x14ac:dyDescent="0.25">
      <c r="A18" s="39" t="s">
        <v>31</v>
      </c>
      <c r="B18" s="39"/>
      <c r="C18" s="39"/>
      <c r="D18" s="39"/>
      <c r="E18" s="39"/>
      <c r="F18" s="39"/>
      <c r="G18" s="39"/>
      <c r="H18" s="39"/>
    </row>
    <row r="19" spans="1:8" x14ac:dyDescent="0.25">
      <c r="C19"/>
      <c r="D19" s="37"/>
      <c r="E19" s="37"/>
      <c r="F19" s="37"/>
    </row>
    <row r="20" spans="1:8" ht="15.75" x14ac:dyDescent="0.25">
      <c r="B20" s="40" t="s">
        <v>32</v>
      </c>
      <c r="C20" s="40"/>
      <c r="D20" s="40"/>
      <c r="E20" s="40"/>
      <c r="F20" s="40"/>
    </row>
  </sheetData>
  <mergeCells count="10">
    <mergeCell ref="A1:H1"/>
    <mergeCell ref="F12:F13"/>
    <mergeCell ref="G12:G13"/>
    <mergeCell ref="H12:H13"/>
    <mergeCell ref="A3:B3"/>
    <mergeCell ref="A16:H16"/>
    <mergeCell ref="A18:H18"/>
    <mergeCell ref="B20:F20"/>
    <mergeCell ref="B12:B13"/>
    <mergeCell ref="A12:A1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2019-07-19T12:26:15Z</dcterms:modified>
</cp:coreProperties>
</file>