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65" yWindow="10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F11" i="1" l="1"/>
  <c r="F12" i="1"/>
  <c r="F13" i="1"/>
  <c r="F10" i="1"/>
  <c r="F5" i="1"/>
  <c r="F6" i="1"/>
  <c r="F4" i="1"/>
  <c r="L13" i="1" l="1"/>
  <c r="M13" i="1" s="1"/>
  <c r="F16" i="1"/>
  <c r="L16" i="1" s="1"/>
  <c r="M16" i="1" s="1"/>
  <c r="L10" i="1"/>
  <c r="M10" i="1" s="1"/>
  <c r="L12" i="1"/>
  <c r="M12" i="1" s="1"/>
  <c r="L11" i="1"/>
  <c r="M11" i="1" s="1"/>
  <c r="L4" i="1"/>
  <c r="M4" i="1" s="1"/>
  <c r="L5" i="1"/>
  <c r="M5" i="1" s="1"/>
  <c r="L6" i="1"/>
  <c r="M6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<sst xmlns="http://schemas.openxmlformats.org/spreadsheetml/2006/main" count="39" uniqueCount="37">
  <si>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</si>
  <si>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</si>
  <si>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</si>
  <si>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</si>
  <si>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</si>
  <si>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</si>
  <si>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</si>
  <si>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</si>
  <si>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</si>
  <si>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</si>
  <si>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</si>
  <si>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</si>
  <si>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</si>
  <si>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</si>
  <si>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</si>
  <si>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</si>
  <si>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</si>
  <si>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</si>
  <si>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</si>
  <si>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</si>
  <si>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</si>
  <si>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</si>
  <si>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</si>
  <si>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</si>
  <si>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</si>
  <si>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</si>
  <si>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</si>
  <si>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</si>
  <si>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 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</si>
  <si>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</si>
  <si>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</si>
  <si>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</si>
  <si>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</si>
  <si>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 xml:space="preserve"> Уважаемые собственники МКД ул. Чикина д.4!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</si>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</sst>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9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34" t="s">
        <v>33</v>
      </c>
      <c r="B1" s="34"/>
      <c r="C1" s="34"/>
      <c r="D1" s="34"/>
      <c r="E1" s="34"/>
      <c r="F1" s="34"/>
      <c r="G1" s="34"/>
      <c r="H1" s="34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11</v>
      </c>
      <c r="E2" s="4" t="s">
        <v>12</v>
      </c>
      <c r="F2" s="4" t="s">
        <v>13</v>
      </c>
      <c r="G2" s="4" t="s">
        <v>14</v>
      </c>
      <c r="H2" s="31" t="s">
        <v>3</v>
      </c>
    </row>
    <row r="3" spans="1:13" s="8" customFormat="1" ht="18" thickBot="1" x14ac:dyDescent="0.3">
      <c r="A3" s="37" t="s">
        <v>31</v>
      </c>
      <c r="B3" s="38"/>
      <c r="C3" s="4"/>
      <c r="D3" s="4"/>
      <c r="E3" s="4"/>
      <c r="F3" s="4"/>
      <c r="G3" s="30"/>
      <c r="H3" s="32">
        <f>SUM(H4:H16)</f>
        <v>38.223789694861438</v>
      </c>
    </row>
    <row r="4" spans="1:13" ht="24" customHeight="1" x14ac:dyDescent="0.25">
      <c r="A4" s="5">
        <v>1</v>
      </c>
      <c r="B4" s="6" t="s">
        <v>4</v>
      </c>
      <c r="C4" s="12" t="s">
        <v>26</v>
      </c>
      <c r="D4" s="7">
        <v>4.5999999999999996</v>
      </c>
      <c r="E4" s="7">
        <v>769.2</v>
      </c>
      <c r="F4" s="15">
        <f>D4*E4</f>
        <v>3538.3199999999997</v>
      </c>
      <c r="G4" s="15">
        <v>5974</v>
      </c>
      <c r="H4" s="29">
        <v>1.4505077860528097</v>
      </c>
      <c r="I4" s="17"/>
      <c r="J4">
        <v>174966.71999999997</v>
      </c>
      <c r="K4">
        <v>118219.08</v>
      </c>
      <c r="L4">
        <f>F4*6</f>
        <v>21229.919999999998</v>
      </c>
      <c r="M4">
        <f>K4+L4</f>
        <v>139449</v>
      </c>
    </row>
    <row r="5" spans="1:13" ht="24" customHeight="1" x14ac:dyDescent="0.25">
      <c r="A5" s="5">
        <v>2</v>
      </c>
      <c r="B5" s="6" t="s">
        <v>5</v>
      </c>
      <c r="C5" s="12" t="s">
        <v>8</v>
      </c>
      <c r="D5" s="7">
        <v>29.95</v>
      </c>
      <c r="E5" s="7">
        <v>858</v>
      </c>
      <c r="F5" s="15">
        <f t="shared" ref="F5:F6" si="0">D5*E5</f>
        <v>25697.1</v>
      </c>
      <c r="G5" s="15">
        <v>26545</v>
      </c>
      <c r="H5" s="16">
        <v>6.4452174725095137</v>
      </c>
      <c r="I5" s="17"/>
      <c r="J5">
        <v>224452.80000000002</v>
      </c>
      <c r="K5">
        <v>154182.59999999998</v>
      </c>
      <c r="L5">
        <f>F5*6</f>
        <v>154182.59999999998</v>
      </c>
      <c r="M5">
        <f t="shared" ref="M5:M16" si="1">K5+L5</f>
        <v>308365.19999999995</v>
      </c>
    </row>
    <row r="6" spans="1:13" ht="24" customHeight="1" x14ac:dyDescent="0.25">
      <c r="A6" s="5">
        <v>3</v>
      </c>
      <c r="B6" s="6" t="s">
        <v>6</v>
      </c>
      <c r="C6" s="12" t="s">
        <v>25</v>
      </c>
      <c r="D6" s="7">
        <v>2.0699999999999998</v>
      </c>
      <c r="E6" s="7">
        <v>4283.3</v>
      </c>
      <c r="F6" s="15">
        <f t="shared" si="0"/>
        <v>8866.4310000000005</v>
      </c>
      <c r="G6" s="15">
        <v>10618</v>
      </c>
      <c r="H6" s="16">
        <v>2.5780869890038054</v>
      </c>
      <c r="I6" s="17"/>
      <c r="J6">
        <v>103968.47999999998</v>
      </c>
      <c r="K6">
        <v>72239.58</v>
      </c>
      <c r="L6">
        <f>F6*6</f>
        <v>53198.586000000003</v>
      </c>
      <c r="M6">
        <f t="shared" si="1"/>
        <v>125438.166</v>
      </c>
    </row>
    <row r="7" spans="1:13" ht="24" customHeight="1" x14ac:dyDescent="0.25">
      <c r="A7" s="18">
        <v>4</v>
      </c>
      <c r="B7" s="28" t="s">
        <v>24</v>
      </c>
      <c r="C7" s="12" t="s">
        <v>16</v>
      </c>
      <c r="D7" s="7">
        <v>127.67</v>
      </c>
      <c r="E7" s="25">
        <v>4712.3</v>
      </c>
      <c r="F7" s="20">
        <v>17606</v>
      </c>
      <c r="G7" s="20">
        <v>23231</v>
      </c>
      <c r="H7" s="22">
        <v>5.6405668526603323</v>
      </c>
      <c r="I7" s="17"/>
      <c r="J7">
        <v>211368</v>
      </c>
      <c r="K7">
        <v>105636</v>
      </c>
      <c r="L7">
        <f>F7*6</f>
        <v>105636</v>
      </c>
      <c r="M7">
        <f t="shared" si="1"/>
        <v>211272</v>
      </c>
    </row>
    <row r="8" spans="1:13" ht="24" customHeight="1" x14ac:dyDescent="0.25">
      <c r="A8" s="5">
        <v>5</v>
      </c>
      <c r="B8" s="6" t="s">
        <v>28</v>
      </c>
      <c r="C8" s="12" t="s">
        <v>16</v>
      </c>
      <c r="D8" s="7">
        <v>2.61</v>
      </c>
      <c r="E8" s="25">
        <v>4712.3</v>
      </c>
      <c r="F8" s="20">
        <v>17561</v>
      </c>
      <c r="G8" s="26">
        <v>35241</v>
      </c>
      <c r="H8" s="27">
        <v>8.5566362384143062</v>
      </c>
      <c r="I8" s="17">
        <v>194448</v>
      </c>
      <c r="J8">
        <v>364188</v>
      </c>
      <c r="K8">
        <v>105366</v>
      </c>
      <c r="L8">
        <f>F8*6</f>
        <v>105366</v>
      </c>
      <c r="M8">
        <f t="shared" si="1"/>
        <v>210732</v>
      </c>
    </row>
    <row r="9" spans="1:13" ht="24" customHeight="1" x14ac:dyDescent="0.25">
      <c r="A9" s="19">
        <v>6</v>
      </c>
      <c r="B9" s="24" t="s">
        <v>27</v>
      </c>
      <c r="C9" s="12" t="s">
        <v>15</v>
      </c>
      <c r="D9" s="7"/>
      <c r="E9" s="7">
        <v>675.7</v>
      </c>
      <c r="F9" s="21"/>
      <c r="G9" s="21">
        <v>1356</v>
      </c>
      <c r="H9" s="23">
        <v>0.32924147269628562</v>
      </c>
      <c r="I9" s="17"/>
    </row>
    <row r="10" spans="1:13" ht="24" customHeight="1" x14ac:dyDescent="0.25">
      <c r="A10" s="5">
        <v>7</v>
      </c>
      <c r="B10" s="6" t="s">
        <v>19</v>
      </c>
      <c r="C10" s="12" t="s">
        <v>9</v>
      </c>
      <c r="D10" s="7">
        <v>1.1200000000000001</v>
      </c>
      <c r="E10" s="7">
        <v>4283.3</v>
      </c>
      <c r="F10" s="15">
        <f>D10*E10</f>
        <v>4797.2960000000003</v>
      </c>
      <c r="G10" s="15">
        <v>5140</v>
      </c>
      <c r="H10" s="16">
        <v>1.248</v>
      </c>
      <c r="I10" s="17"/>
      <c r="J10">
        <v>55063.055999999997</v>
      </c>
      <c r="K10">
        <v>27498.786</v>
      </c>
      <c r="L10">
        <f t="shared" ref="L10:L16" si="2">F10*6</f>
        <v>28783.776000000002</v>
      </c>
      <c r="M10">
        <f t="shared" si="1"/>
        <v>56282.562000000005</v>
      </c>
    </row>
    <row r="11" spans="1:13" ht="24" customHeight="1" x14ac:dyDescent="0.25">
      <c r="A11" s="5">
        <v>8</v>
      </c>
      <c r="B11" s="6" t="s">
        <v>21</v>
      </c>
      <c r="C11" s="12" t="s">
        <v>22</v>
      </c>
      <c r="D11" s="7">
        <v>0.12</v>
      </c>
      <c r="E11" s="7">
        <v>4283.3</v>
      </c>
      <c r="F11" s="15">
        <f t="shared" ref="F11:F13" si="3">D11*E11</f>
        <v>513.99599999999998</v>
      </c>
      <c r="G11" s="15">
        <v>1642</v>
      </c>
      <c r="H11" s="16">
        <v>0.39868325823547263</v>
      </c>
      <c r="I11" s="17"/>
      <c r="J11">
        <v>6175.2959999999994</v>
      </c>
      <c r="K11">
        <v>3083.9759999999997</v>
      </c>
      <c r="L11">
        <f t="shared" si="2"/>
        <v>3083.9759999999997</v>
      </c>
      <c r="M11">
        <f t="shared" si="1"/>
        <v>6167.9519999999993</v>
      </c>
    </row>
    <row r="12" spans="1:13" ht="24" customHeight="1" x14ac:dyDescent="0.25">
      <c r="A12" s="5">
        <v>9</v>
      </c>
      <c r="B12" s="6" t="s">
        <v>23</v>
      </c>
      <c r="C12" s="12" t="s">
        <v>10</v>
      </c>
      <c r="D12" s="7">
        <v>10595.57</v>
      </c>
      <c r="E12" s="7">
        <v>2</v>
      </c>
      <c r="F12" s="15">
        <f t="shared" si="3"/>
        <v>21191.14</v>
      </c>
      <c r="G12" s="15">
        <v>20078</v>
      </c>
      <c r="H12" s="16">
        <v>4.8750075876076862</v>
      </c>
      <c r="I12" s="17"/>
      <c r="J12">
        <v>254293.68</v>
      </c>
      <c r="K12">
        <v>127146.84</v>
      </c>
      <c r="L12">
        <f t="shared" si="2"/>
        <v>127146.84</v>
      </c>
      <c r="M12">
        <f t="shared" si="1"/>
        <v>254293.68</v>
      </c>
    </row>
    <row r="13" spans="1:13" ht="24" customHeight="1" x14ac:dyDescent="0.25">
      <c r="A13" s="5">
        <v>10</v>
      </c>
      <c r="B13" s="6" t="s">
        <v>7</v>
      </c>
      <c r="C13" s="12" t="s">
        <v>29</v>
      </c>
      <c r="D13" s="7">
        <v>0.1</v>
      </c>
      <c r="E13" s="7">
        <v>70</v>
      </c>
      <c r="F13" s="15">
        <f t="shared" si="3"/>
        <v>7</v>
      </c>
      <c r="G13" s="15">
        <v>759</v>
      </c>
      <c r="H13" s="16">
        <v>0.18428781546938108</v>
      </c>
      <c r="I13" s="17"/>
      <c r="J13">
        <v>5146.08</v>
      </c>
      <c r="K13">
        <v>2569.9800000000005</v>
      </c>
      <c r="L13">
        <f t="shared" si="2"/>
        <v>42</v>
      </c>
      <c r="M13">
        <f t="shared" si="1"/>
        <v>2611.9800000000005</v>
      </c>
    </row>
    <row r="14" spans="1:13" ht="12" customHeight="1" x14ac:dyDescent="0.25">
      <c r="A14" s="42">
        <v>11</v>
      </c>
      <c r="B14" s="41" t="s">
        <v>20</v>
      </c>
      <c r="C14" s="12" t="s">
        <v>17</v>
      </c>
      <c r="D14" s="12">
        <v>0.49</v>
      </c>
      <c r="E14" s="7">
        <v>20</v>
      </c>
      <c r="F14" s="35">
        <v>116</v>
      </c>
      <c r="G14" s="35">
        <v>132</v>
      </c>
      <c r="H14" s="36">
        <f>G14/E10</f>
        <v>3.0817360446384796E-2</v>
      </c>
      <c r="I14" s="17"/>
      <c r="J14">
        <v>1284</v>
      </c>
      <c r="K14">
        <v>696</v>
      </c>
      <c r="L14">
        <f t="shared" si="2"/>
        <v>696</v>
      </c>
      <c r="M14">
        <f t="shared" si="1"/>
        <v>1392</v>
      </c>
    </row>
    <row r="15" spans="1:13" ht="12" customHeight="1" x14ac:dyDescent="0.25">
      <c r="A15" s="42"/>
      <c r="B15" s="41"/>
      <c r="C15" s="12" t="s">
        <v>18</v>
      </c>
      <c r="D15" s="12">
        <v>0.25</v>
      </c>
      <c r="E15" s="7">
        <v>425.3</v>
      </c>
      <c r="F15" s="35"/>
      <c r="G15" s="35"/>
      <c r="H15" s="36"/>
      <c r="I15" s="17"/>
      <c r="J15">
        <v>0</v>
      </c>
      <c r="K15">
        <v>0</v>
      </c>
      <c r="L15">
        <f t="shared" si="2"/>
        <v>0</v>
      </c>
      <c r="M15">
        <f t="shared" si="1"/>
        <v>0</v>
      </c>
    </row>
    <row r="16" spans="1:13" ht="24" customHeight="1" x14ac:dyDescent="0.25">
      <c r="A16" s="5">
        <v>12</v>
      </c>
      <c r="B16" s="6" t="s">
        <v>32</v>
      </c>
      <c r="C16" s="14" t="s">
        <v>30</v>
      </c>
      <c r="D16" s="7"/>
      <c r="E16" s="7" t="s">
        <v>30</v>
      </c>
      <c r="F16" s="15" t="e">
        <f>#REF!*0.14</f>
        <v>#REF!</v>
      </c>
      <c r="G16" s="15">
        <v>26716</v>
      </c>
      <c r="H16" s="16">
        <v>6.4867368617654613</v>
      </c>
      <c r="I16" s="17"/>
      <c r="J16">
        <v>274200</v>
      </c>
      <c r="K16">
        <v>136938.48000000001</v>
      </c>
      <c r="L16" t="e">
        <f t="shared" si="2"/>
        <v>#REF!</v>
      </c>
      <c r="M16" t="e">
        <f t="shared" si="1"/>
        <v>#REF!</v>
      </c>
    </row>
    <row r="17" spans="1:8" ht="15.75" x14ac:dyDescent="0.25">
      <c r="A17" s="10"/>
      <c r="B17" s="11"/>
      <c r="C17" s="13"/>
      <c r="D17" s="11"/>
      <c r="E17" s="11"/>
      <c r="F17" s="11"/>
      <c r="G17" s="11"/>
      <c r="H17" s="11"/>
    </row>
    <row r="18" spans="1:8" ht="56.25" customHeight="1" x14ac:dyDescent="0.25">
      <c r="A18" s="39" t="s">
        <v>34</v>
      </c>
      <c r="B18" s="39"/>
      <c r="C18" s="39"/>
      <c r="D18" s="39"/>
      <c r="E18" s="39"/>
      <c r="F18" s="39"/>
      <c r="G18" s="39"/>
      <c r="H18" s="39"/>
    </row>
    <row r="20" spans="1:8" ht="66.75" customHeight="1" x14ac:dyDescent="0.25">
      <c r="A20" s="39" t="s">
        <v>35</v>
      </c>
      <c r="B20" s="39"/>
      <c r="C20" s="39"/>
      <c r="D20" s="39"/>
      <c r="E20" s="39"/>
      <c r="F20" s="39"/>
      <c r="G20" s="39"/>
      <c r="H20" s="39"/>
    </row>
    <row r="21" spans="1:8" x14ac:dyDescent="0.25">
      <c r="C21"/>
      <c r="D21" s="33"/>
      <c r="E21" s="33"/>
      <c r="F21" s="33"/>
    </row>
    <row r="22" spans="1:8" ht="15.75" x14ac:dyDescent="0.25">
      <c r="B22" s="40" t="s">
        <v>36</v>
      </c>
      <c r="C22" s="40"/>
      <c r="D22" s="40"/>
      <c r="E22" s="40"/>
      <c r="F22" s="40"/>
    </row>
  </sheetData>
  <mergeCells count="10">
    <mergeCell ref="A18:H18"/>
    <mergeCell ref="A20:H20"/>
    <mergeCell ref="B22:F22"/>
    <mergeCell ref="B14:B15"/>
    <mergeCell ref="A14:A15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2019-07-19T12:26:41Z</dcterms:modified>
</cp:coreProperties>
</file>