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4" i="1" l="1"/>
  <c r="L4" i="1" l="1"/>
  <c r="M4" i="1" s="1"/>
  <c r="F11" i="1"/>
  <c r="F12" i="1"/>
  <c r="F13" i="1"/>
  <c r="F10" i="1"/>
  <c r="F5" i="1"/>
  <c r="F6" i="1"/>
  <c r="L11" i="1" l="1"/>
  <c r="M11" i="1" s="1"/>
  <c r="L5" i="1"/>
  <c r="M5" i="1" s="1"/>
  <c r="L10" i="1"/>
  <c r="M10" i="1" s="1"/>
  <c r="L12" i="1"/>
  <c r="M12" i="1" s="1"/>
  <c r="L13" i="1"/>
  <c r="M13" i="1" s="1"/>
  <c r="L6" i="1"/>
  <c r="M6" i="1" s="1"/>
  <c r="F16" i="1" l="1"/>
  <c r="L16" i="1" l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<sst xmlns="http://schemas.openxmlformats.org/spreadsheetml/2006/main" count="39" uniqueCount="37">
  <si>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</si>
  <si>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</si>
  <si>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</si>
  <si>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</si>
  <si>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</si>
  <si>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</si>
  <si>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</si>
  <si>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</si>
  <si>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</si>
  <si>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</si>
  <si>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</si>
  <si>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</si>
  <si>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</si>
  <si>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</si>
  <si>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</si>
  <si>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</si>
  <si>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</si>
  <si>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</si>
  <si>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</si>
  <si>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</si>
  <si>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</si>
  <si>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</si>
  <si>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</si>
  <si>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</si>
  <si>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</si>
  <si>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</si>
  <si>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</si>
  <si>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</si>
  <si>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</si>
  <si>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>квартиры</t>
  </si>
  <si>
    <t xml:space="preserve"> </t>
  </si>
  <si>
    <t xml:space="preserve">Управление + РКЦ </t>
  </si>
  <si>
    <t>Содержание жилого помещения:</t>
  </si>
  <si>
    <t xml:space="preserve"> Уважаемые собственники МКД ул. Чикина д.7!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</si>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</sst>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5" sqref="O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7"/>
      <c r="J1" s="7"/>
      <c r="K1" s="7"/>
      <c r="L1" s="7"/>
      <c r="M1" s="7"/>
    </row>
    <row r="2" spans="1:13" s="6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6" customFormat="1" ht="18" thickBot="1" x14ac:dyDescent="0.3">
      <c r="A3" s="45" t="s">
        <v>32</v>
      </c>
      <c r="B3" s="46"/>
      <c r="C3" s="34"/>
      <c r="D3" s="34"/>
      <c r="E3" s="34"/>
      <c r="F3" s="34"/>
      <c r="G3" s="34"/>
      <c r="H3" s="35">
        <f>SUM(H4:H16)</f>
        <v>38.22035335660928</v>
      </c>
    </row>
    <row r="4" spans="1:13" ht="21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2457.5</v>
      </c>
      <c r="F4" s="28">
        <f>D4*E4</f>
        <v>9830</v>
      </c>
      <c r="G4" s="28">
        <v>19085</v>
      </c>
      <c r="H4" s="29">
        <v>1.9743168909711242</v>
      </c>
      <c r="J4">
        <v>409126.08000000007</v>
      </c>
      <c r="K4">
        <v>241279.19999999998</v>
      </c>
      <c r="L4">
        <f>F4*6</f>
        <v>58980</v>
      </c>
      <c r="M4">
        <f>K4+L4</f>
        <v>300259.19999999995</v>
      </c>
    </row>
    <row r="5" spans="1:13" ht="24" customHeight="1" x14ac:dyDescent="0.25">
      <c r="A5" s="3">
        <v>2</v>
      </c>
      <c r="B5" s="4" t="s">
        <v>5</v>
      </c>
      <c r="C5" s="10" t="s">
        <v>8</v>
      </c>
      <c r="D5" s="5">
        <v>25.97</v>
      </c>
      <c r="E5" s="5">
        <v>1612.7</v>
      </c>
      <c r="F5" s="13">
        <f t="shared" ref="F5:F6" si="0">D5*E5</f>
        <v>41881.818999999996</v>
      </c>
      <c r="G5" s="13">
        <v>49804</v>
      </c>
      <c r="H5" s="12">
        <v>5.1521550137765715</v>
      </c>
      <c r="J5">
        <v>421882.32</v>
      </c>
      <c r="K5">
        <v>251290.91399999999</v>
      </c>
      <c r="L5">
        <f t="shared" ref="L5:L16" si="1">F5*6</f>
        <v>251290.91399999999</v>
      </c>
      <c r="M5">
        <f t="shared" ref="M5:M16" si="2">K5+L5</f>
        <v>502581.82799999998</v>
      </c>
    </row>
    <row r="6" spans="1:13" ht="22.5" customHeight="1" x14ac:dyDescent="0.25">
      <c r="A6" s="3">
        <v>3</v>
      </c>
      <c r="B6" s="4" t="s">
        <v>6</v>
      </c>
      <c r="C6" s="10" t="s">
        <v>25</v>
      </c>
      <c r="D6" s="5">
        <v>1.8</v>
      </c>
      <c r="E6" s="5">
        <v>10053.299999999999</v>
      </c>
      <c r="F6" s="13">
        <f t="shared" si="0"/>
        <v>18095.939999999999</v>
      </c>
      <c r="G6" s="13">
        <v>24921</v>
      </c>
      <c r="H6" s="12">
        <v>2.5780430306466537</v>
      </c>
      <c r="J6">
        <v>246861.12</v>
      </c>
      <c r="K6">
        <v>149516.40000000002</v>
      </c>
      <c r="L6">
        <f t="shared" si="1"/>
        <v>108575.63999999998</v>
      </c>
      <c r="M6">
        <f t="shared" si="2"/>
        <v>258092.04</v>
      </c>
    </row>
    <row r="7" spans="1:13" ht="32.1" customHeight="1" x14ac:dyDescent="0.25">
      <c r="A7" s="14">
        <v>4</v>
      </c>
      <c r="B7" s="25" t="s">
        <v>24</v>
      </c>
      <c r="C7" s="10" t="s">
        <v>16</v>
      </c>
      <c r="D7" s="5">
        <v>127.67</v>
      </c>
      <c r="E7" s="22">
        <v>10859.65</v>
      </c>
      <c r="F7" s="16">
        <v>45542</v>
      </c>
      <c r="G7" s="16">
        <v>60229</v>
      </c>
      <c r="H7" s="18">
        <v>6.2306068654073794</v>
      </c>
      <c r="J7">
        <v>546024</v>
      </c>
      <c r="K7">
        <v>273252</v>
      </c>
      <c r="L7">
        <f t="shared" si="1"/>
        <v>273252</v>
      </c>
      <c r="M7">
        <f t="shared" si="2"/>
        <v>546504</v>
      </c>
    </row>
    <row r="8" spans="1:13" ht="32.1" customHeight="1" x14ac:dyDescent="0.25">
      <c r="A8" s="3">
        <v>5</v>
      </c>
      <c r="B8" s="4" t="s">
        <v>28</v>
      </c>
      <c r="C8" s="10" t="s">
        <v>16</v>
      </c>
      <c r="D8" s="5">
        <v>2.61</v>
      </c>
      <c r="E8" s="5">
        <v>10859.65</v>
      </c>
      <c r="F8" s="20">
        <v>64558</v>
      </c>
      <c r="G8" s="23">
        <v>80411</v>
      </c>
      <c r="H8" s="24">
        <v>8.3184068912695341</v>
      </c>
      <c r="J8">
        <v>308064</v>
      </c>
      <c r="K8">
        <v>387348</v>
      </c>
      <c r="L8">
        <f t="shared" si="1"/>
        <v>387348</v>
      </c>
      <c r="M8">
        <f t="shared" si="2"/>
        <v>774696</v>
      </c>
    </row>
    <row r="9" spans="1:13" ht="20.25" customHeight="1" x14ac:dyDescent="0.25">
      <c r="A9" s="15">
        <v>6</v>
      </c>
      <c r="B9" s="21" t="s">
        <v>27</v>
      </c>
      <c r="C9" s="10" t="s">
        <v>15</v>
      </c>
      <c r="D9" s="5"/>
      <c r="E9" s="5">
        <v>2028.4</v>
      </c>
      <c r="F9" s="17"/>
      <c r="G9" s="17">
        <v>4039</v>
      </c>
      <c r="H9" s="19">
        <v>0.41782897158147081</v>
      </c>
    </row>
    <row r="10" spans="1:13" ht="23.25" customHeight="1" x14ac:dyDescent="0.25">
      <c r="A10" s="3">
        <v>7</v>
      </c>
      <c r="B10" s="4" t="s">
        <v>19</v>
      </c>
      <c r="C10" s="10" t="s">
        <v>9</v>
      </c>
      <c r="D10" s="5">
        <v>1.1200000000000001</v>
      </c>
      <c r="E10" s="5">
        <v>10053.299999999999</v>
      </c>
      <c r="F10" s="13">
        <f>D10*E10</f>
        <v>11259.696</v>
      </c>
      <c r="G10" s="13">
        <v>12064</v>
      </c>
      <c r="H10" s="12">
        <v>1.248</v>
      </c>
      <c r="J10">
        <v>128754.38400000002</v>
      </c>
      <c r="K10">
        <v>64542.185999999994</v>
      </c>
      <c r="L10">
        <f t="shared" si="1"/>
        <v>67558.176000000007</v>
      </c>
      <c r="M10">
        <f t="shared" si="2"/>
        <v>132100.36199999999</v>
      </c>
    </row>
    <row r="11" spans="1:13" ht="21" customHeight="1" x14ac:dyDescent="0.25">
      <c r="A11" s="3">
        <v>8</v>
      </c>
      <c r="B11" s="4" t="s">
        <v>21</v>
      </c>
      <c r="C11" s="10" t="s">
        <v>22</v>
      </c>
      <c r="D11" s="5">
        <v>0.12</v>
      </c>
      <c r="E11" s="5">
        <v>10053.299999999999</v>
      </c>
      <c r="F11" s="13">
        <f t="shared" ref="F11:F13" si="3">D11*E11</f>
        <v>1206.396</v>
      </c>
      <c r="G11" s="13">
        <v>4363</v>
      </c>
      <c r="H11" s="12">
        <v>0.45134632409258657</v>
      </c>
      <c r="J11">
        <v>14439.743999999999</v>
      </c>
      <c r="K11">
        <v>7238.3760000000002</v>
      </c>
      <c r="L11">
        <f t="shared" si="1"/>
        <v>7238.3760000000002</v>
      </c>
      <c r="M11">
        <f t="shared" si="2"/>
        <v>14476.752</v>
      </c>
    </row>
    <row r="12" spans="1:13" ht="20.25" customHeight="1" x14ac:dyDescent="0.25">
      <c r="A12" s="3">
        <v>9</v>
      </c>
      <c r="B12" s="4" t="s">
        <v>23</v>
      </c>
      <c r="C12" s="10" t="s">
        <v>10</v>
      </c>
      <c r="D12" s="5">
        <v>21233</v>
      </c>
      <c r="E12" s="5">
        <v>5</v>
      </c>
      <c r="F12" s="13">
        <f t="shared" si="3"/>
        <v>106165</v>
      </c>
      <c r="G12" s="13">
        <v>50048</v>
      </c>
      <c r="H12" s="12">
        <v>5.1773964767787701</v>
      </c>
      <c r="J12">
        <v>1273980</v>
      </c>
      <c r="K12">
        <v>636990</v>
      </c>
      <c r="L12">
        <f t="shared" si="1"/>
        <v>636990</v>
      </c>
      <c r="M12">
        <f t="shared" si="2"/>
        <v>1273980</v>
      </c>
    </row>
    <row r="13" spans="1:13" ht="19.5" customHeight="1" x14ac:dyDescent="0.25">
      <c r="A13" s="3">
        <v>10</v>
      </c>
      <c r="B13" s="4" t="s">
        <v>7</v>
      </c>
      <c r="C13" s="10" t="s">
        <v>29</v>
      </c>
      <c r="D13" s="5">
        <v>0.1</v>
      </c>
      <c r="E13" s="5">
        <v>198</v>
      </c>
      <c r="F13" s="13">
        <f t="shared" si="3"/>
        <v>19.8</v>
      </c>
      <c r="G13" s="13">
        <v>2146</v>
      </c>
      <c r="H13" s="12">
        <v>0.22200073607671114</v>
      </c>
      <c r="J13">
        <v>12033.12</v>
      </c>
      <c r="K13">
        <v>6031.98</v>
      </c>
      <c r="L13">
        <f t="shared" si="1"/>
        <v>118.80000000000001</v>
      </c>
      <c r="M13">
        <f t="shared" si="2"/>
        <v>6150.78</v>
      </c>
    </row>
    <row r="14" spans="1:13" ht="18.75" customHeight="1" x14ac:dyDescent="0.25">
      <c r="A14" s="41">
        <v>11</v>
      </c>
      <c r="B14" s="40" t="s">
        <v>20</v>
      </c>
      <c r="C14" s="10" t="s">
        <v>17</v>
      </c>
      <c r="D14" s="10">
        <v>0.49</v>
      </c>
      <c r="E14" s="5">
        <v>50</v>
      </c>
      <c r="F14" s="43">
        <v>292</v>
      </c>
      <c r="G14" s="43">
        <v>332</v>
      </c>
      <c r="H14" s="44">
        <f>G14/E10</f>
        <v>3.3023982175007217E-2</v>
      </c>
      <c r="J14">
        <v>3216</v>
      </c>
      <c r="K14">
        <v>1752</v>
      </c>
      <c r="L14">
        <f t="shared" si="1"/>
        <v>1752</v>
      </c>
      <c r="M14">
        <f t="shared" si="2"/>
        <v>3504</v>
      </c>
    </row>
    <row r="15" spans="1:13" ht="18.75" customHeight="1" x14ac:dyDescent="0.25">
      <c r="A15" s="41"/>
      <c r="B15" s="40"/>
      <c r="C15" s="10" t="s">
        <v>18</v>
      </c>
      <c r="D15" s="10">
        <v>0.25</v>
      </c>
      <c r="E15" s="5">
        <v>1069.5</v>
      </c>
      <c r="F15" s="43"/>
      <c r="G15" s="43"/>
      <c r="H15" s="44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4" t="s">
        <v>31</v>
      </c>
      <c r="C16" s="37" t="s">
        <v>30</v>
      </c>
      <c r="D16" s="5"/>
      <c r="E16" s="5" t="s">
        <v>30</v>
      </c>
      <c r="F16" s="13" t="e">
        <f>#REF!*0.14</f>
        <v>#REF!</v>
      </c>
      <c r="G16" s="13">
        <v>62033</v>
      </c>
      <c r="H16" s="12">
        <v>6.4172281738334682</v>
      </c>
      <c r="J16">
        <v>542280</v>
      </c>
      <c r="K16">
        <v>321408.36000000004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50.25" customHeight="1" x14ac:dyDescent="0.25">
      <c r="A18" s="38" t="s">
        <v>34</v>
      </c>
      <c r="B18" s="38"/>
      <c r="C18" s="38"/>
      <c r="D18" s="38"/>
      <c r="E18" s="38"/>
      <c r="F18" s="38"/>
      <c r="G18" s="38"/>
      <c r="H18" s="38"/>
    </row>
    <row r="20" spans="1:8" ht="54" customHeight="1" x14ac:dyDescent="0.25">
      <c r="A20" s="38" t="s">
        <v>35</v>
      </c>
      <c r="B20" s="38"/>
      <c r="C20" s="38"/>
      <c r="D20" s="38"/>
      <c r="E20" s="38"/>
      <c r="F20" s="38"/>
      <c r="G20" s="38"/>
      <c r="H20" s="38"/>
    </row>
    <row r="21" spans="1:8" x14ac:dyDescent="0.25">
      <c r="C21"/>
      <c r="D21" s="36"/>
      <c r="E21" s="36"/>
      <c r="F21" s="36"/>
    </row>
    <row r="22" spans="1:8" ht="15.75" x14ac:dyDescent="0.25">
      <c r="B22" s="39" t="s">
        <v>36</v>
      </c>
      <c r="C22" s="39"/>
      <c r="D22" s="39"/>
      <c r="E22" s="39"/>
      <c r="F22" s="39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2019-07-19T12:27:05Z</dcterms:modified>
</cp:coreProperties>
</file>