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11" i="1" l="1"/>
  <c r="F12" i="1"/>
  <c r="F13" i="1"/>
  <c r="F10" i="1"/>
  <c r="F5" i="1"/>
  <c r="F6" i="1"/>
  <c r="F4" i="1"/>
  <c r="L10" i="1" l="1"/>
  <c r="M10" i="1" s="1"/>
  <c r="L13" i="1"/>
  <c r="M13" i="1" s="1"/>
  <c r="L6" i="1"/>
  <c r="M6" i="1" s="1"/>
  <c r="L5" i="1"/>
  <c r="M5" i="1" s="1"/>
  <c r="L12" i="1"/>
  <c r="M12" i="1" s="1"/>
  <c r="L4" i="1"/>
  <c r="M4" i="1" s="1"/>
  <c r="L11" i="1"/>
  <c r="M11" i="1" s="1"/>
  <c r="F16" i="1" l="1"/>
  <c r="L16" i="1" l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<sst xmlns="http://schemas.openxmlformats.org/spreadsheetml/2006/main" count="39" uniqueCount="37">
  <si>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</si>
  <si>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</si>
  <si>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</si>
  <si>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</si>
  <si>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</si>
  <si>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</si>
  <si>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</si>
  <si>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</si>
  <si>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</si>
  <si>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</si>
  <si>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</si>
  <si>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</si>
  <si>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</si>
  <si>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</si>
  <si>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</si>
  <si>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</si>
  <si>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</si>
  <si>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</si>
  <si>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</si>
  <si>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</si>
  <si>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</si>
  <si>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</si>
  <si>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</si>
  <si>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</si>
  <si>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</si>
  <si>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</si>
  <si>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</si>
  <si>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</si>
  <si>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 xml:space="preserve"> </t>
  </si>
  <si>
    <t>Работы, необходимые для надлежащего содержания  конструкций  дома</t>
  </si>
  <si>
    <t>квартиры</t>
  </si>
  <si>
    <t xml:space="preserve">Управление + РКЦ </t>
  </si>
  <si>
    <t>Содержание жилого помещения:</t>
  </si>
  <si>
    <t xml:space="preserve"> Уважаемые собственники МКД ул. Чикина д.9!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</si>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</sst>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90" workbookViewId="0">
      <selection activeCell="P5" sqref="P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3" width="0" hidden="1" customWidth="1"/>
  </cols>
  <sheetData>
    <row r="1" spans="1:13" s="1" customFormat="1" ht="159.94999999999999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31" t="s">
        <v>0</v>
      </c>
      <c r="B2" s="32" t="s">
        <v>1</v>
      </c>
      <c r="C2" s="32" t="s">
        <v>2</v>
      </c>
      <c r="D2" s="32" t="s">
        <v>11</v>
      </c>
      <c r="E2" s="32" t="s">
        <v>12</v>
      </c>
      <c r="F2" s="32" t="s">
        <v>13</v>
      </c>
      <c r="G2" s="32" t="s">
        <v>14</v>
      </c>
      <c r="H2" s="32" t="s">
        <v>3</v>
      </c>
    </row>
    <row r="3" spans="1:13" s="5" customFormat="1" ht="18" thickBot="1" x14ac:dyDescent="0.3">
      <c r="A3" s="42" t="s">
        <v>32</v>
      </c>
      <c r="B3" s="43"/>
      <c r="C3" s="34"/>
      <c r="D3" s="34"/>
      <c r="E3" s="34"/>
      <c r="F3" s="34"/>
      <c r="G3" s="34"/>
      <c r="H3" s="35">
        <f>SUM(H4:H16)</f>
        <v>38.215765136874658</v>
      </c>
    </row>
    <row r="4" spans="1:13" ht="24" customHeight="1" x14ac:dyDescent="0.25">
      <c r="A4" s="27">
        <v>1</v>
      </c>
      <c r="B4" s="26" t="s">
        <v>4</v>
      </c>
      <c r="C4" s="33" t="s">
        <v>26</v>
      </c>
      <c r="D4" s="30">
        <v>4</v>
      </c>
      <c r="E4" s="30">
        <v>978</v>
      </c>
      <c r="F4" s="28">
        <f>D4*E4</f>
        <v>3912</v>
      </c>
      <c r="G4" s="28">
        <v>7595</v>
      </c>
      <c r="H4" s="29">
        <v>1.3273732502058582</v>
      </c>
      <c r="J4">
        <v>242041.91999999998</v>
      </c>
      <c r="K4">
        <v>142816.79999999999</v>
      </c>
      <c r="L4">
        <f>F4*6</f>
        <v>23472</v>
      </c>
      <c r="M4">
        <f>K4+L4</f>
        <v>166288.79999999999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1059</v>
      </c>
      <c r="F5" s="12">
        <f t="shared" ref="F5:F6" si="0">D5*E5</f>
        <v>27502.23</v>
      </c>
      <c r="G5" s="12">
        <v>33282</v>
      </c>
      <c r="H5" s="13">
        <v>5.8166736686440252</v>
      </c>
      <c r="J5">
        <v>420365.04000000004</v>
      </c>
      <c r="K5">
        <v>165013.38</v>
      </c>
      <c r="L5">
        <f t="shared" ref="L5:L16" si="1">F5*6</f>
        <v>165013.38</v>
      </c>
      <c r="M5">
        <f t="shared" ref="M5:M16" si="2">K5+L5</f>
        <v>330026.76</v>
      </c>
    </row>
    <row r="6" spans="1:13" ht="24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5950.7</v>
      </c>
      <c r="F6" s="12">
        <f t="shared" si="0"/>
        <v>10711.26</v>
      </c>
      <c r="G6" s="12">
        <v>14752</v>
      </c>
      <c r="H6" s="13">
        <v>2.5781975229804899</v>
      </c>
      <c r="J6">
        <v>155696.63999999998</v>
      </c>
      <c r="K6">
        <v>94300.800000000003</v>
      </c>
      <c r="L6">
        <f t="shared" si="1"/>
        <v>64267.56</v>
      </c>
      <c r="M6">
        <f t="shared" si="2"/>
        <v>158568.35999999999</v>
      </c>
    </row>
    <row r="7" spans="1:13" ht="24" customHeight="1" x14ac:dyDescent="0.25">
      <c r="A7" s="17">
        <v>4</v>
      </c>
      <c r="B7" s="15" t="s">
        <v>24</v>
      </c>
      <c r="C7" s="9" t="s">
        <v>16</v>
      </c>
      <c r="D7" s="4">
        <v>127.67</v>
      </c>
      <c r="E7" s="25">
        <v>6480.2</v>
      </c>
      <c r="F7" s="19">
        <v>28190</v>
      </c>
      <c r="G7" s="19">
        <v>37858</v>
      </c>
      <c r="H7" s="21">
        <v>6.6164182365099906</v>
      </c>
      <c r="J7">
        <v>342972</v>
      </c>
      <c r="K7">
        <v>169140</v>
      </c>
      <c r="L7">
        <f t="shared" si="1"/>
        <v>169140</v>
      </c>
      <c r="M7">
        <f t="shared" si="2"/>
        <v>338280</v>
      </c>
    </row>
    <row r="8" spans="1:13" ht="24" customHeight="1" x14ac:dyDescent="0.25">
      <c r="A8" s="3">
        <v>5</v>
      </c>
      <c r="B8" s="14" t="s">
        <v>29</v>
      </c>
      <c r="C8" s="9" t="s">
        <v>16</v>
      </c>
      <c r="D8" s="4">
        <v>2.61</v>
      </c>
      <c r="E8" s="25">
        <v>6480.2</v>
      </c>
      <c r="F8" s="19">
        <v>38399</v>
      </c>
      <c r="G8" s="23">
        <v>36262</v>
      </c>
      <c r="H8" s="24">
        <v>6.3374863461441517</v>
      </c>
      <c r="J8">
        <v>190020</v>
      </c>
      <c r="K8">
        <v>230394</v>
      </c>
      <c r="L8">
        <f t="shared" si="1"/>
        <v>230394</v>
      </c>
      <c r="M8">
        <f t="shared" si="2"/>
        <v>460788</v>
      </c>
    </row>
    <row r="9" spans="1:13" ht="24" customHeight="1" x14ac:dyDescent="0.25">
      <c r="A9" s="18">
        <v>6</v>
      </c>
      <c r="B9" s="16" t="s">
        <v>27</v>
      </c>
      <c r="C9" s="9" t="s">
        <v>15</v>
      </c>
      <c r="D9" s="4"/>
      <c r="E9" s="4">
        <v>1144.7</v>
      </c>
      <c r="F9" s="20"/>
      <c r="G9" s="20">
        <v>2267</v>
      </c>
      <c r="H9" s="22">
        <v>0.39620212748080064</v>
      </c>
    </row>
    <row r="10" spans="1:13" ht="24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5950.7</v>
      </c>
      <c r="F10" s="12">
        <f>D10*E10</f>
        <v>6664.7840000000006</v>
      </c>
      <c r="G10" s="12">
        <v>7141</v>
      </c>
      <c r="H10" s="13">
        <v>1.248</v>
      </c>
      <c r="J10">
        <v>76172.016000000003</v>
      </c>
      <c r="K10">
        <v>38203.493999999999</v>
      </c>
      <c r="L10">
        <f t="shared" si="1"/>
        <v>39988.704000000005</v>
      </c>
      <c r="M10">
        <f t="shared" si="2"/>
        <v>78192.198000000004</v>
      </c>
    </row>
    <row r="11" spans="1:13" ht="24" customHeight="1" x14ac:dyDescent="0.25">
      <c r="A11" s="3">
        <v>8</v>
      </c>
      <c r="B11" s="14" t="s">
        <v>21</v>
      </c>
      <c r="C11" s="9" t="s">
        <v>22</v>
      </c>
      <c r="D11" s="4">
        <v>0.12</v>
      </c>
      <c r="E11" s="4">
        <v>5950.7</v>
      </c>
      <c r="F11" s="12">
        <f t="shared" ref="F11:F13" si="3">D11*E11</f>
        <v>714.08399999999995</v>
      </c>
      <c r="G11" s="12">
        <v>2542</v>
      </c>
      <c r="H11" s="13">
        <v>0.44426370006889948</v>
      </c>
      <c r="J11">
        <v>8542.655999999999</v>
      </c>
      <c r="K11">
        <v>4284.5039999999999</v>
      </c>
      <c r="L11">
        <f t="shared" si="1"/>
        <v>4284.5039999999999</v>
      </c>
      <c r="M11">
        <f t="shared" si="2"/>
        <v>8569.0079999999998</v>
      </c>
    </row>
    <row r="12" spans="1:13" ht="24" customHeight="1" x14ac:dyDescent="0.25">
      <c r="A12" s="3">
        <v>9</v>
      </c>
      <c r="B12" s="14" t="s">
        <v>23</v>
      </c>
      <c r="C12" s="9" t="s">
        <v>10</v>
      </c>
      <c r="D12" s="4">
        <v>21233</v>
      </c>
      <c r="E12" s="4">
        <v>3</v>
      </c>
      <c r="F12" s="12">
        <f t="shared" si="3"/>
        <v>63699</v>
      </c>
      <c r="G12" s="12">
        <v>38507</v>
      </c>
      <c r="H12" s="13">
        <v>6.7298435478179046</v>
      </c>
      <c r="J12">
        <v>764388</v>
      </c>
      <c r="K12">
        <v>382194</v>
      </c>
      <c r="L12">
        <f t="shared" si="1"/>
        <v>382194</v>
      </c>
      <c r="M12">
        <f t="shared" si="2"/>
        <v>764388</v>
      </c>
    </row>
    <row r="13" spans="1:13" ht="24" customHeight="1" x14ac:dyDescent="0.25">
      <c r="A13" s="3">
        <v>10</v>
      </c>
      <c r="B13" s="14" t="s">
        <v>7</v>
      </c>
      <c r="C13" s="9" t="s">
        <v>30</v>
      </c>
      <c r="D13" s="4">
        <v>0.1</v>
      </c>
      <c r="E13" s="4">
        <v>126</v>
      </c>
      <c r="F13" s="12">
        <f t="shared" si="3"/>
        <v>12.600000000000001</v>
      </c>
      <c r="G13" s="12">
        <v>1366</v>
      </c>
      <c r="H13" s="13">
        <v>0.2387349387467021</v>
      </c>
      <c r="J13">
        <v>7118.88</v>
      </c>
      <c r="K13">
        <v>3570.42</v>
      </c>
      <c r="L13">
        <f t="shared" si="1"/>
        <v>75.600000000000009</v>
      </c>
      <c r="M13">
        <f t="shared" si="2"/>
        <v>3646.02</v>
      </c>
    </row>
    <row r="14" spans="1:13" ht="12" customHeight="1" x14ac:dyDescent="0.25">
      <c r="A14" s="48">
        <v>11</v>
      </c>
      <c r="B14" s="46" t="s">
        <v>20</v>
      </c>
      <c r="C14" s="9" t="s">
        <v>17</v>
      </c>
      <c r="D14" s="9">
        <v>0.49</v>
      </c>
      <c r="E14" s="4">
        <v>30</v>
      </c>
      <c r="F14" s="38">
        <v>179</v>
      </c>
      <c r="G14" s="38">
        <v>204</v>
      </c>
      <c r="H14" s="40">
        <f>G14/E10</f>
        <v>3.4281681146755845E-2</v>
      </c>
      <c r="J14">
        <v>1980</v>
      </c>
      <c r="K14">
        <v>1074</v>
      </c>
      <c r="L14">
        <f t="shared" si="1"/>
        <v>1074</v>
      </c>
      <c r="M14">
        <f t="shared" si="2"/>
        <v>2148</v>
      </c>
    </row>
    <row r="15" spans="1:13" ht="12" customHeight="1" x14ac:dyDescent="0.25">
      <c r="A15" s="49"/>
      <c r="B15" s="47"/>
      <c r="C15" s="9" t="s">
        <v>18</v>
      </c>
      <c r="D15" s="9">
        <v>0.25</v>
      </c>
      <c r="E15" s="4">
        <v>658.4</v>
      </c>
      <c r="F15" s="39"/>
      <c r="G15" s="39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4" customHeight="1" x14ac:dyDescent="0.25">
      <c r="A16" s="3">
        <v>12</v>
      </c>
      <c r="B16" s="14" t="s">
        <v>31</v>
      </c>
      <c r="C16" s="11" t="s">
        <v>28</v>
      </c>
      <c r="D16" s="4"/>
      <c r="E16" s="4" t="s">
        <v>28</v>
      </c>
      <c r="F16" s="12" t="e">
        <f>#REF!*0.14</f>
        <v>#REF!</v>
      </c>
      <c r="G16" s="12">
        <v>36896</v>
      </c>
      <c r="H16" s="13">
        <v>6.4482901171290781</v>
      </c>
      <c r="J16">
        <v>75588</v>
      </c>
      <c r="K16">
        <v>190246.56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6.25" customHeight="1" x14ac:dyDescent="0.25">
      <c r="A18" s="44" t="s">
        <v>34</v>
      </c>
      <c r="B18" s="44"/>
      <c r="C18" s="44"/>
      <c r="D18" s="44"/>
      <c r="E18" s="44"/>
      <c r="F18" s="44"/>
      <c r="G18" s="44"/>
      <c r="H18" s="44"/>
    </row>
    <row r="20" spans="1:8" ht="60.75" customHeight="1" x14ac:dyDescent="0.25">
      <c r="A20" s="44" t="s">
        <v>35</v>
      </c>
      <c r="B20" s="44"/>
      <c r="C20" s="44"/>
      <c r="D20" s="44"/>
      <c r="E20" s="44"/>
      <c r="F20" s="44"/>
      <c r="G20" s="44"/>
      <c r="H20" s="44"/>
    </row>
    <row r="21" spans="1:8" x14ac:dyDescent="0.25">
      <c r="C21"/>
      <c r="D21" s="36"/>
      <c r="E21" s="36"/>
      <c r="F21" s="36"/>
    </row>
    <row r="22" spans="1:8" ht="15.75" x14ac:dyDescent="0.25">
      <c r="B22" s="45" t="s">
        <v>36</v>
      </c>
      <c r="C22" s="45"/>
      <c r="D22" s="45"/>
      <c r="E22" s="45"/>
      <c r="F22" s="45"/>
    </row>
  </sheetData>
  <mergeCells count="10">
    <mergeCell ref="A18:H18"/>
    <mergeCell ref="A20:H20"/>
    <mergeCell ref="B22:F22"/>
    <mergeCell ref="B14:B15"/>
    <mergeCell ref="A14:A15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2019-07-19T12:27:18Z</dcterms:modified>
</cp:coreProperties>
</file>